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bankofthailand.sharepoint.com/sites/msteams_2faa9e/Shared Documents/1_1_CentralBOD_CCC/1_1_CentralBOD_CCC/CCC-BKK/05_TOR/Clean เตรียมประกาศ/"/>
    </mc:Choice>
  </mc:AlternateContent>
  <xr:revisionPtr revIDLastSave="90" documentId="14_{5945417D-5338-45DC-A91D-3C49CEFBDBBD}" xr6:coauthVersionLast="47" xr6:coauthVersionMax="47" xr10:uidLastSave="{49710B03-2773-45FA-9490-7A379CEBD8A9}"/>
  <bookViews>
    <workbookView xWindow="-28920" yWindow="-75" windowWidth="29040" windowHeight="15990" xr2:uid="{1DF1EAC3-6335-4C5F-9E85-293F69CD0889}"/>
  </bookViews>
  <sheets>
    <sheet name="เอกสารแนบ 10_TOR" sheetId="1" r:id="rId1"/>
  </sheets>
  <externalReferences>
    <externalReference r:id="rId2"/>
  </externalReferences>
  <definedNames>
    <definedName name="_xlnm.Print_Area" localSheetId="0">'เอกสารแนบ 10_TOR'!$A$1:$I$145</definedName>
    <definedName name="_xlnm.Print_Titles" localSheetId="0">'เอกสารแนบ 10_TOR'!$1:$3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0" i="1" l="1"/>
  <c r="E139" i="1"/>
  <c r="E131" i="1"/>
  <c r="E130" i="1"/>
  <c r="E127" i="1"/>
  <c r="E126" i="1"/>
  <c r="E123" i="1"/>
  <c r="E122" i="1"/>
  <c r="E118" i="1"/>
  <c r="E117" i="1"/>
  <c r="E115" i="1"/>
  <c r="E114" i="1"/>
  <c r="E111" i="1"/>
  <c r="E110" i="1"/>
  <c r="E106" i="1"/>
  <c r="E105" i="1"/>
  <c r="E79" i="1"/>
  <c r="E91" i="1" s="1"/>
  <c r="E103" i="1" s="1"/>
  <c r="E78" i="1"/>
  <c r="E90" i="1" s="1"/>
  <c r="E102" i="1" s="1"/>
  <c r="E75" i="1"/>
  <c r="E87" i="1" s="1"/>
  <c r="E99" i="1" s="1"/>
  <c r="E74" i="1"/>
  <c r="E86" i="1" s="1"/>
  <c r="E98" i="1" s="1"/>
  <c r="E71" i="1"/>
  <c r="E83" i="1" s="1"/>
  <c r="E95" i="1" s="1"/>
  <c r="E70" i="1"/>
  <c r="E82" i="1" s="1"/>
  <c r="E94" i="1" s="1"/>
  <c r="E43" i="1"/>
  <c r="E67" i="1" s="1"/>
  <c r="E42" i="1"/>
  <c r="E66" i="1" s="1"/>
  <c r="E39" i="1"/>
  <c r="E63" i="1" s="1"/>
  <c r="E38" i="1"/>
  <c r="E62" i="1" s="1"/>
  <c r="E35" i="1"/>
  <c r="E59" i="1" s="1"/>
  <c r="E34" i="1"/>
  <c r="E58" i="1" s="1"/>
  <c r="E31" i="1"/>
  <c r="E55" i="1" s="1"/>
  <c r="E30" i="1"/>
  <c r="E54" i="1" s="1"/>
  <c r="E27" i="1"/>
  <c r="E51" i="1" s="1"/>
  <c r="E26" i="1"/>
  <c r="E50" i="1" s="1"/>
  <c r="E23" i="1"/>
  <c r="E47" i="1" s="1"/>
  <c r="E22" i="1"/>
  <c r="E46" i="1" s="1"/>
  <c r="E18" i="1"/>
  <c r="E17" i="1"/>
  <c r="E15" i="1"/>
  <c r="E14" i="1"/>
  <c r="E9" i="1"/>
  <c r="E8" i="1"/>
  <c r="E7" i="1"/>
  <c r="H5" i="1"/>
</calcChain>
</file>

<file path=xl/sharedStrings.xml><?xml version="1.0" encoding="utf-8"?>
<sst xmlns="http://schemas.openxmlformats.org/spreadsheetml/2006/main" count="382" uniqueCount="69">
  <si>
    <t>Template เสนออัตราค่าบริการ CCC กรุงเทพ</t>
  </si>
  <si>
    <t>Template อัตราค่าบริการ CCC</t>
  </si>
  <si>
    <t>บริการของ CCC</t>
  </si>
  <si>
    <t>SLA</t>
  </si>
  <si>
    <t>Scenario</t>
  </si>
  <si>
    <t>Volume</t>
  </si>
  <si>
    <t>หน่วย</t>
  </si>
  <si>
    <t>อัตราค่าบริการ
(ไม่รวม VAT)</t>
  </si>
  <si>
    <t>อัตราค่าบริการ
(รวม VAT 7%)</t>
  </si>
  <si>
    <t xml:space="preserve">ฝาก-ถอน ธนบัตรกับ ธปท. (Sorted note)
</t>
  </si>
  <si>
    <t xml:space="preserve"> - งานฝาก :  ต้องนำเงินเข้า CA สำหรับเงินที่มาถึงภายในเวลา 16.00 น.
 - งานถอน : ธพ. เบิกธนบัตรจาก ธปท. ภายในเวลา 15.30 น.ของวันทำการนั้น</t>
  </si>
  <si>
    <t>บาท / เดือน</t>
  </si>
  <si>
    <t>นับคัดธนบัตร</t>
  </si>
  <si>
    <t xml:space="preserve"> - ธนบัตรชนิดราคา 1000  500 100 บาท ที่รับเข้าภายใน 21.00 น. ดำเนินการแล้วเสร็จภายใน 05.00 น. และปรับปรุงรายการเงินสดขาด-เกิน แล้วเสร็จภายใน 12.00 น. ของวันทำการถัดไป  
 - ธนบัตรชนิดราคา 50 20 บาท ที่รับเข้าภายใน 21.00 น. ดำเนินการแล้วเสร็จภายใน 12.00 น. และปรับปรุงรายการเงินสดขาด-เกิน แล้วเสร็จภายใน 14.00 น. 
ของวันทำการถัดไป 
 - กรณีธนบัตรที่รับเข้าภายใน 21.00 น. มีปริมาณมากกว่า Capacity รวมของเครื่องจักรนับคัดของ ธปท. ภายในศูนย์เงินสดกลาง กรุงเทพ ทำได้ (950 มัดต่อเครื่อง) ส่วนเกินต้องดำเนินการให้แล้วเสร็จภายใน 16.00 น. และปรับปรุงรายการเงินสดขาด-เกิน ให้แล้วเสร็จภายใน 18.00 น. ของวันทำการถัดไป
</t>
  </si>
  <si>
    <t xml:space="preserve">Only BOT </t>
  </si>
  <si>
    <t>มัด/เดือน</t>
  </si>
  <si>
    <t>บาท / มัด</t>
  </si>
  <si>
    <t>Prospective volume</t>
  </si>
  <si>
    <t>BOT+CB 100%</t>
  </si>
  <si>
    <t>การดำเนินการเป็นไปตามเงื่อนไขที่ตกลงร่วมกัน ภายใต้ระเบียบและคำสั่งที่ ธปท. กำหนด</t>
  </si>
  <si>
    <t xml:space="preserve"> - ธนบัตรชนิดราคา 1000  500 100 บาท ดำเนินการแล้วเสร็จภายใน 15 วัน
 - ธนบัตรชนิดราคา 100 บาท ดำเนินการแล้วเสร็จภายใน 20 วัน
 - ธนบัตรชนิดราคา 50 20 บาท ดำเนินการแล้วเสร็จภายใน 25 วัน</t>
  </si>
  <si>
    <t>จัดเตรียมและบรรจุเงินสาขา</t>
  </si>
  <si>
    <t xml:space="preserve">ผู้ใช้บริการส่งคำสั่งภายใน 18.00 น. และผู้ให้บริการดำเนินการเสร็จภายใน 6.00 น. ของวันถัดไป </t>
  </si>
  <si>
    <t>Drop/เดือน</t>
  </si>
  <si>
    <t>บาท / Drop</t>
  </si>
  <si>
    <t>CB 100%</t>
  </si>
  <si>
    <t>บรรจุและถอดกล่อง e-Machine</t>
  </si>
  <si>
    <t xml:space="preserve">1) การบรรจุกล่อง
- รอบปกติ : ผู้ใช้บริการส่งคำสั่งภายในเวลา 18.00 น. ของวันทำการก่อนหน้า (D-1) และผู้ให้บริการดำเนินการบรรจุเงินเสร็จภายใน 6.00 น. ของวันถัดไป (D)
- รอบพิเศษ : ผู้ใช้บริการส่งคำสั่งภายในเวลา 10.00 น. ของวันทำการ (D) ภายในรัศมี 50 กม.
2) การถอดกล่อง
- รอบปกติ :  ผู้ใช้บริการส่งคำสั่งภายในเวลา 18.00 น. ของวันทำการก่อนหน้า (D-1) และผู้ให้บริการตรวจนับและจัดทำรายงานแล้วเสร็จภายใน 21.00 น. ของวันทำการ (D) ยกเว้นกรณีเครื่อง e-Machine ที่ให้บริการในพื้นที่ Tier 2 หรือ Tier 3 ผู้ให้บริการตรวจนับและจัดทำรายงานแล้วเสร็จภายใน 8:00 น. ของวันทำการถัดไป (D+1)
- รอบพิเศษ : ผู้ใช้บริการส่งคำสั่งภายในเวลา 10.00 น. ของวันทำการ (D) ภายในรัศมี 50 กม. ผู้ให้บริการตรวจนับและจัดทำรายงานแล้วเสร็จภายในวันทำการ (D)
</t>
  </si>
  <si>
    <t>Cash in Transit สาขา</t>
  </si>
  <si>
    <r>
      <t xml:space="preserve"> - ผู้ให้บริการนำส่งเงินให้สาขาของผู้ใช้บริการภายในเวลาที่ตกลงร่วมกันกับธนาคารสมาชิกผู้ใช้บริการ ยกเว้นกรณีสาขาในพื้นที่ Tier 3 ผู้ให้บริการนำส่งเงินภายในเวลา 16.30 น. 
 - ผู้ให้บริการรับเงินจากสาขาของผู้ใช้บริการภายในเวลาที่สาขาปิดแล้วไม่เกิน 30 นาที ยกเว้นกรณีสาขาในพื้นที่ Tier 3 ผู้ให้บริการรับเงินภายในเวลา 16.30 น.
</t>
    </r>
    <r>
      <rPr>
        <i/>
        <u/>
        <sz val="14"/>
        <rFont val="Browallia New"/>
        <family val="2"/>
      </rPr>
      <t>หมายเหตุ</t>
    </r>
    <r>
      <rPr>
        <i/>
        <sz val="14"/>
        <rFont val="Browallia New"/>
        <family val="2"/>
      </rPr>
      <t xml:space="preserve">
1. ขนเหรียญไม่เกิน 20,000 บาท / drop 
2. รวมการขนซองธนบัตรชำรุด และธนบัตรต่างประเทศจากสาขาด้วย</t>
    </r>
  </si>
  <si>
    <t>Tier 1 : บริการในจังหวัด กรุงเทพ กาญจนบุรี (ไม่รวมพื้นที่ Tier 2 และ Tier 3) นครนายก (ไม่รวมพื้นที่ Tier 2) นครปฐม นนทบุรี ปทุมธานี ปราจีนบุรี (ไม่รวมพื้นที่ Tier 2) พระนครศรีอยุธยา เพชรบุรี (ไม่รวมพื้นที่ Tier 2) ราชบุรี
สมุทรปราการ สมุทรสงคราม สมุทรสาคร สระบุรี (ไม่รวมพื้นที่ Tier 2)  สุพรรณบุรี (ไม่รวมพื้นที่ Tier 2)  และอ่างทอง</t>
  </si>
  <si>
    <t xml:space="preserve">Tier 2 : บริการในจังหวัด กาญจนบุรี (อ.หนองปรือ อ.ไทรโยค อ.ศรีสวัสดิ์ และ อ.ทองผาภูมิ) นครนายก (อ.ปากพลี)
ประจวบคีรีขันธ์ (อ.เมืองประจวบคีรีขันธ์ อ.สามร้อยยอด อ.ปราณบุรี อ.หัวหิน และ อ.กุยบุรี) ปราจีนบุรี (อ.เมืองปราจีนบุรี อ.กบินทร์บุรี อ.ประจันตคาม อ.นาดี อ.ศรีมหาโพธิ และ อ.ศรีมโหสถ) เพชรบุรี (อ.แก่งกระจาน อ.ท่ายาง และ อ.ชะอำ) ลพบุรี สระแก้ว (ไม่รวมพื้นที่ Tier 3) สระบุรี (อ.เฉลิมพระเกียรติ อ.พระพุทธบาท อ.แก่งคอย อ.เสาไห้ อ.หนองโดน อ.วังม่วงและ อ.มวกเหล็ก) สิงห์บุรี และ สุพรรณบุรี (อ.หนองหญ้าไซ อ.เดิมบางนางบวช และ อ.ด่านช้าง)             </t>
  </si>
  <si>
    <t>Tier 3 : บริการในจังหวัด กาญจนบุรี (อ.สังขละบุรี) และ สระแก้ว (อ.โคกสูง	และ อ.ตาพระยา)</t>
  </si>
  <si>
    <t>Cash in Transit e-Machine</t>
  </si>
  <si>
    <t xml:space="preserve"> - รอบปกติ :  การบรรจุและเปลี่ยนกล่องเงิน/ การเติมเงิน/ การเก็บกล่องเงิน เครื่อง e-machine ผู้ให้บริการต้องบรรจุและเปลี่ยนกล่องเงิน/เติมเงิน/เก็บกล่องเงินเครื่อง e-Machine แล้วเสร็จภายใน 18.00 น. ของวันทำการ (D) ยกเว้นกรณีเครื่อง e-Machine ที่ให้บริการในพื้นที่ Tier 2 (ที่ไม่ใช่พื้นที่เศรษฐกิจหรือพื้นที่อุตสาหกรรม) หรือ Tier 3 ผู้ให้บริการต้องบรรจุและเปลี่ยนกล่องเงิน/เติมเงิน/เก็บกล่องเงินเครื่อง e-Machine ให้แล้วเสร็จภายใน 21.00 น. ของวันทำการ (D) 
    ทั้งนี้  พื้นที่ Tier 2 ที่เป็นพื้นที่เศรษฐกิจหรือพื้นที่อุตสาหกรรม ได้แก่ อ.หัวหิน จ.ประจวบคีรีขันธ์ / อ.เมือง, อ. กบินทร์บุรี, อ. ศรีมหาโพธิ จ.ปราจีนบุรี / อ.ชะอำ จ.เพชรบุรี / อ.เมือง จ.ลพบุรี / อ.อรัญประเทศ จ.สระแก้ว / อ.เมือง จ.สิงห์บุรี 
- รอบพิเศษ (ไม่อยู่ในรอบการขนส่งปกติ) : ให้บริการเฉพาะเครื่อง e-Machine นอกพื้นที่ Tier 2 (ที่ไม่ใช่พื้นที่เศรษฐกิจหรือพื้นที่อุตสาหกรรม) หรือ Tier 3 ผู้ให้บริการต้องบรรจุและเปลี่ยนกล่องเงิน/เติมเงิน/เก็บกล่องเงินเครื่อง e-Machine ที่ตั้งอยู่ภายในรัศมี 50 กม. จากศูนย์เงินสดกลางกรุงเทพ ให้แล้วเสร็จภายใน 20.00 น. ของวันทำการ (D) 
  </t>
  </si>
  <si>
    <t>Tier 1 : บริการในจังหวัด กรุงเทพ กาญจนบุรี (ไม่รวมพื้นที่ Tier 2 และ Tier 3) นครนายก (ไม่รวมพื้นที่ Tier 2)นครปฐม นนทบุรี ปทุมธานี ปราจีนบุรี (ไม่รวมพื้นที่ Tier 2) พระนครศรีอยุธยา เพชรบุรี (ไม่รวมพื้นที่ Tier 2) ราชบุรี
สมุทรปราการ สมุทรสงคราม สมุทรสาคร สระบุรี (ไม่รวมพื้นที่ Tier 2)  สุพรรณบุรี (ไม่รวมพื้นที่ Tier 2)  และอ่างทอง</t>
  </si>
  <si>
    <t>งานให้บริการสาขา (Full service)</t>
  </si>
  <si>
    <t>1) เตรียมเงินสาขา : อ้างอิง SLA ข้อ 3
2) ขนส่ง สาขา  : อ้างอิง SLA ข้อ 5</t>
  </si>
  <si>
    <t>งานให้บริการ e-Machine 
(Full service)</t>
  </si>
  <si>
    <t>1) การบรรจุและถอดกล่อง e-Machine : อ้างอิง SLA ข้อ 4
2) การเติมเงิน e-Machine  : อ้างอิง SLA ข้อ 6</t>
  </si>
  <si>
    <t>งาน Maintenance e-Machine
(1st Line Maintenance )</t>
  </si>
  <si>
    <r>
      <t xml:space="preserve">1) First line maintenance (1st) : การแก้ไขเครื่อง e-machine เบื้องต้น 
นิยาม : First line maintenance (1st) หมายถึง บริการแก้ไขความขัดข้องเบื้องต้น ที่ไม่จำเป็นต้องใช้บริการจาก service provider ได้แก่ การเติมกระดาษ Slip , ธนบัตร กระดาษ Slip บัตรพลาสติก สมุดบัญชี ติดในเครื่อง , การแก้ไขปัญหาเครื่องจากความขัดข้องของ hardware software network และ ระบบไฟฟ้า 
</t>
    </r>
    <r>
      <rPr>
        <u/>
        <sz val="16"/>
        <rFont val="Browallia New"/>
        <family val="2"/>
      </rPr>
      <t>การให้บริการในพื้นที่ทั่วไป ยกเว้น พื้นที่ Tier 2 (ที่ไม่ใช่พื้นที่เศรษฐกิจหรือพื้นที่อุตสาหกรรม) หรือ Tier 3
การให้บริการในพื้นที่ Tier 2 (ที่ไม่ใช่พื้นที่เศรษฐกิจหรือพื้นที่อุตสาหกรรม) หรือ 
Tier 3</t>
    </r>
    <r>
      <rPr>
        <sz val="16"/>
        <rFont val="Browallia New"/>
        <family val="2"/>
      </rPr>
      <t xml:space="preserve">
หมายเหตุ :  
1. กรณีในรอบที่ 2 ผู้ใช้บริการต้องการรับบริการเครื่อง e-Machine ที่มีระยะทางเกิน 50 กม. ผู้ใช้บริการจะทำความตกลงกับผู้ให้บริการเป็นรายกรณี 
2. ข้อตกลงการให้บริการเบื้องต้นนี้ อยู่ภายใต้การใช้บริการเครื่อง e-Machine 100% </t>
    </r>
  </si>
  <si>
    <t>ครั้ง/เดือน</t>
  </si>
  <si>
    <t>บาท / ครั้ง</t>
  </si>
  <si>
    <t>งาน Maintenance e-Machine 
(2nd Line Maintenance)</t>
  </si>
  <si>
    <r>
      <t xml:space="preserve">2) Second line maintenance (2nd) : การดูแล แก้ไขเครื่อง e-machine และ/หรือ อำนวยความสะดวกให้ช่างเทคนิคที่เข้าซ่อมเครื่อง e-Machine 
นิยาม : Second line maintenance (2nd)  หมายถึง บริการแก้ไขความขัดข้องที่นอกเหนือจาก first line maintenance และมีความจำเป็นต้องใช้บริการจาก service provider </t>
    </r>
    <r>
      <rPr>
        <i/>
        <sz val="16"/>
        <rFont val="Browallia New"/>
        <family val="2"/>
      </rPr>
      <t>SLA อ้างอิง ข้อ 1) First line Maintenance</t>
    </r>
  </si>
  <si>
    <t>การบำรุงรักษาเชิงป้องกัน 
(Preventive Maintenance)</t>
  </si>
  <si>
    <t xml:space="preserve">3) การบำรุงรักษาเชิงป้องกัน (Preventive Maintenance: PM) 
 ผู้ให้บริการต้องจัดทำแผนการบำรุงรักษาเชิงป้องกันสำหรับเครื่อง e-Machine ของผู้ใช้บริการล่วงหน้า เป็นรายเดือน และแจ้งให้ผู้ใช้บริการทราบ โดยผู้ให้บริการต้องดำเนินการ PM เครื่อง e-Machine ให้แล้วเสร็จภายใน 2-4 ชม. ทั้งนี้ ให้เป็นไปตามความตกลงระหว่างผู้ให้บริการและผู้ใช้บริการ </t>
  </si>
  <si>
    <t>งานให้บริการตรวจนับ จัดเก็บ และคัดแยกเหรียญกษาปณ์ (ชนิดราคา 1 บาท / 2 บาท / 
5 บาท และ 10 บาท)</t>
  </si>
  <si>
    <t>ผู้ใช้บริการเป็นผู้ติดต่อกรมธนารักษ์ในการขอแลกเหรียญกษาปณ์ และส่งคำสั่งล่วงหน้าให้ผู้ให้บริการภายใต้เงื่อนไขการให้บริการ ดังนี้
1) การขอแลกเหรียญกษาปณ์กับกรมธนารักษ์ : ผู้ใช้บริการจะต้องส่งคำสั่งภายในเวลา 15.00 น. ของวันทำการก่อนหน้า 
2) การแลกมูลค่า (เกลี่ยเหรียญ) หรือแลกมูลค่าเหรียญกษาปณ์ชำรุด : ผู้ใช้บริการจะต้องส่งคำสั่งล่วงหน้า 5 วันทำการ</t>
  </si>
  <si>
    <t>ถุง/เดือน</t>
  </si>
  <si>
    <t>บาท / ถุง</t>
  </si>
  <si>
    <t>งานให้บริการขนส่งเหรียญกษาปณ์ไปแลกค่าที่
กรมธนารักษ์</t>
  </si>
  <si>
    <t>ขนส่งไปกรมธนารักษ์</t>
  </si>
  <si>
    <t>รอบ/เดือน</t>
  </si>
  <si>
    <t>บาท / รอบ</t>
  </si>
  <si>
    <t>บาท /  รอบ</t>
  </si>
  <si>
    <t>ขนส่งกลับศูนย์เงินสดกลาง กรุงเทพ</t>
  </si>
  <si>
    <t xml:space="preserve">งานให้บริการจัดเก็บเงินตราต่างประเทศ </t>
  </si>
  <si>
    <t xml:space="preserve">ผู้ใช้บริการส่งคำสั่งนำส่งธนบัตรต่างประเทศ พร้อมกับคำสั่งนำส่งธนบัตรสกุลบาท ภายในเวลา 18.00 น. ของวันทำการก่อนหน้า </t>
  </si>
  <si>
    <t>ล้านบาท/เดือน</t>
  </si>
  <si>
    <t>บาท / 1 ล้านบาท / เดือน</t>
  </si>
  <si>
    <t>งานให้บริการขนส่งสลากกินแบ่งรัฐบาลและเงินตราต่างประเทศ</t>
  </si>
  <si>
    <t xml:space="preserve">	ผู้ใช้บริการจะแจ้งความต้องการขนส่งสลากกินแบ่งรัฐบาลและเงินตราต่างประเทศให้ผู้ให้บริการทราบล่วงหน้า ภายในเวลา 18.00 น. ของวันทำการก่อนวันที่ขนส่ง</t>
  </si>
  <si>
    <t xml:space="preserve">ขนส่งไปสถานที่ของผู้ใช้บริการ </t>
  </si>
  <si>
    <t>วงเงินไม่เกิน 50 ล้านบาท</t>
  </si>
  <si>
    <t>วงเงินเกิน 50 ล้านบาท แต่ไม่เกิน 100 ล้านบาท</t>
  </si>
  <si>
    <t>วงเงินเกิน 100 ล้านบาท แต่ไม่เกิน 200 ล้านบาท</t>
  </si>
  <si>
    <t>หมายเหตุ:     1)  Drop สาขา คือ การขนส่งจาก CCC ไปสาขา หรือ ขนส่งจากสาขา กลับมาที่  CCC กรณีมีการขนส่งเงินจาก CCC ไปสาขา และมีการรับเงินจากสาขากับมาที่ ศงส. ให้นับเป็น 2 Drop
                  2)  Drop e-Machine คือ การไปเติมงานที่ e-Machine และการถอดกล่องกลับมาที่ CCC กรณีมีการไปเติมงานที่ e-Machine และการถอดกล่องกลับมาที่ี่ CCC ให้นับเป็น 1 Drop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</si>
</sst>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87" formatCode="_(* #,##0.00_);_(* \(#,##0.00\);_(* &quot;-&quot;??_);_(@_)"/>
    <numFmt numFmtId="188" formatCode="_-* #,##0_-;\-* #,##0_-;_-* &quot;-&quot;??_-;_-@_-"/>
    <numFmt numFmtId="189" formatCode="_(* #,##0_);_(* \(#,##0\);_(* &quot;-&quot;??_);_(@_)"/>
  </numFmts>
  <fonts count="18" x14ac:knownFonts="1">
    <font>
      <sz val="11"/>
      <color theme="1"/>
      <name val="Tahoma"/>
      <family val="2"/>
      <charset val="222"/>
      <scheme val="minor"/>
    </font>
    <font>
      <sz val="11"/>
      <color theme="1"/>
      <name val="Tahoma"/>
      <family val="2"/>
      <charset val="222"/>
      <scheme val="minor"/>
    </font>
    <font>
      <b/>
      <sz val="16"/>
      <color theme="1"/>
      <name val="Browallia New"/>
      <family val="2"/>
      <charset val="222"/>
    </font>
    <font>
      <sz val="16"/>
      <color theme="1"/>
      <name val="Browallia New"/>
      <family val="2"/>
      <charset val="222"/>
    </font>
    <font>
      <sz val="16"/>
      <color rgb="FFC00000"/>
      <name val="Browallia New"/>
      <family val="2"/>
      <charset val="222"/>
    </font>
    <font>
      <sz val="16"/>
      <color theme="1"/>
      <name val="DB Helvethaica X 55 Regular"/>
    </font>
    <font>
      <b/>
      <sz val="16"/>
      <name val="Browallia New"/>
      <family val="2"/>
      <charset val="222"/>
    </font>
    <font>
      <sz val="16"/>
      <name val="Browallia New"/>
      <family val="2"/>
      <charset val="222"/>
    </font>
    <font>
      <sz val="16"/>
      <name val="Browallia New"/>
      <family val="2"/>
    </font>
    <font>
      <sz val="16"/>
      <color theme="4"/>
      <name val="Browallia New"/>
      <family val="2"/>
      <charset val="222"/>
    </font>
    <font>
      <sz val="16"/>
      <name val="DB Helvethaica X 55 Regular"/>
    </font>
    <font>
      <sz val="16"/>
      <color theme="5"/>
      <name val="Browallia New"/>
      <family val="2"/>
      <charset val="222"/>
    </font>
    <font>
      <i/>
      <sz val="16"/>
      <name val="Browallia New"/>
      <family val="2"/>
    </font>
    <font>
      <u/>
      <sz val="16"/>
      <name val="Browallia New"/>
      <family val="2"/>
    </font>
    <font>
      <b/>
      <u/>
      <sz val="16"/>
      <name val="Browallia New"/>
      <family val="2"/>
      <charset val="222"/>
    </font>
    <font>
      <sz val="16"/>
      <color rgb="FFC00000"/>
      <name val="DB Helvethaica X 55 Regular"/>
    </font>
    <font>
      <i/>
      <u/>
      <sz val="14"/>
      <name val="Browallia New"/>
      <family val="2"/>
    </font>
    <font>
      <i/>
      <sz val="14"/>
      <name val="Browallia New"/>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dotted">
        <color indexed="64"/>
      </top>
      <bottom style="dotted">
        <color rgb="FF000000"/>
      </bottom>
      <diagonal/>
    </border>
  </borders>
  <cellStyleXfs count="3">
    <xf numFmtId="0" fontId="0" fillId="0" borderId="0"/>
    <xf numFmtId="187" fontId="1" fillId="0" borderId="0" applyFont="0" applyFill="0" applyBorder="0" applyAlignment="0" applyProtection="0"/>
    <xf numFmtId="43" fontId="1" fillId="0" borderId="0" applyFont="0" applyFill="0" applyBorder="0" applyAlignment="0" applyProtection="0"/>
  </cellStyleXfs>
  <cellXfs count="250">
    <xf numFmtId="0" fontId="0" fillId="0" borderId="0" xfId="0"/>
    <xf numFmtId="0" fontId="2" fillId="0" borderId="0" xfId="0" applyFont="1" applyAlignment="1">
      <alignment horizontal="left" vertical="top"/>
    </xf>
    <xf numFmtId="0" fontId="3" fillId="0" borderId="0" xfId="0" applyFont="1" applyAlignment="1">
      <alignment vertical="top"/>
    </xf>
    <xf numFmtId="0" fontId="3" fillId="0" borderId="0" xfId="0" applyFont="1" applyAlignment="1">
      <alignment horizontal="center" vertical="top"/>
    </xf>
    <xf numFmtId="0" fontId="3" fillId="0" borderId="0" xfId="0" applyFont="1" applyAlignment="1">
      <alignment horizontal="left" vertical="top"/>
    </xf>
    <xf numFmtId="0" fontId="4" fillId="0" borderId="0" xfId="0" applyFont="1" applyAlignment="1">
      <alignment horizontal="center" vertical="top"/>
    </xf>
    <xf numFmtId="0" fontId="5" fillId="0" borderId="0" xfId="0" applyFont="1" applyAlignment="1">
      <alignment vertical="top"/>
    </xf>
    <xf numFmtId="0" fontId="2" fillId="2" borderId="3" xfId="0" applyFont="1" applyFill="1" applyBorder="1" applyAlignment="1">
      <alignment horizontal="center" vertical="top"/>
    </xf>
    <xf numFmtId="0" fontId="2" fillId="2" borderId="4" xfId="0" applyFont="1" applyFill="1" applyBorder="1" applyAlignment="1">
      <alignment horizontal="center" vertical="top"/>
    </xf>
    <xf numFmtId="0" fontId="2" fillId="2" borderId="1" xfId="0" applyFont="1" applyFill="1" applyBorder="1" applyAlignment="1">
      <alignment horizontal="left" vertical="top"/>
    </xf>
    <xf numFmtId="0" fontId="6" fillId="2" borderId="2" xfId="0" applyFont="1" applyFill="1" applyBorder="1" applyAlignment="1">
      <alignment horizontal="center" vertical="top"/>
    </xf>
    <xf numFmtId="0" fontId="2" fillId="2" borderId="4" xfId="0" applyFont="1" applyFill="1" applyBorder="1" applyAlignment="1">
      <alignment horizontal="center" vertical="top" wrapText="1"/>
    </xf>
    <xf numFmtId="0" fontId="2" fillId="2" borderId="5" xfId="0" applyFont="1" applyFill="1" applyBorder="1" applyAlignment="1">
      <alignment horizontal="center" vertical="top"/>
    </xf>
    <xf numFmtId="0" fontId="7" fillId="2" borderId="6" xfId="0" applyFont="1" applyFill="1" applyBorder="1" applyAlignment="1">
      <alignment horizontal="center" vertical="top"/>
    </xf>
    <xf numFmtId="0" fontId="7" fillId="2" borderId="6" xfId="0" applyFont="1" applyFill="1" applyBorder="1" applyAlignment="1">
      <alignment horizontal="left" vertical="top"/>
    </xf>
    <xf numFmtId="188" fontId="4" fillId="2" borderId="7" xfId="1" applyNumberFormat="1" applyFont="1" applyFill="1" applyBorder="1" applyAlignment="1">
      <alignment horizontal="center" vertical="top"/>
    </xf>
    <xf numFmtId="188" fontId="3" fillId="2" borderId="5" xfId="1" applyNumberFormat="1" applyFont="1" applyFill="1" applyBorder="1" applyAlignment="1">
      <alignment horizontal="center" vertical="top"/>
    </xf>
    <xf numFmtId="0" fontId="3" fillId="2" borderId="8" xfId="0" applyFont="1" applyFill="1" applyBorder="1" applyAlignment="1">
      <alignment vertical="top"/>
    </xf>
    <xf numFmtId="0" fontId="3" fillId="0" borderId="5" xfId="0" applyFont="1" applyBorder="1" applyAlignment="1">
      <alignment horizontal="center" vertical="top"/>
    </xf>
    <xf numFmtId="0" fontId="7" fillId="2" borderId="9" xfId="0" applyFont="1" applyFill="1" applyBorder="1" applyAlignment="1">
      <alignment horizontal="center" vertical="top"/>
    </xf>
    <xf numFmtId="0" fontId="7" fillId="3" borderId="9" xfId="0" applyFont="1" applyFill="1" applyBorder="1" applyAlignment="1">
      <alignment horizontal="left" vertical="top"/>
    </xf>
    <xf numFmtId="188" fontId="4" fillId="3" borderId="0" xfId="1" applyNumberFormat="1" applyFont="1" applyFill="1" applyBorder="1" applyAlignment="1">
      <alignment horizontal="center" vertical="top"/>
    </xf>
    <xf numFmtId="188" fontId="3" fillId="3" borderId="11" xfId="1" applyNumberFormat="1" applyFont="1" applyFill="1" applyBorder="1" applyAlignment="1">
      <alignment horizontal="center" vertical="top"/>
    </xf>
    <xf numFmtId="189" fontId="3" fillId="3" borderId="10" xfId="1" applyNumberFormat="1" applyFont="1" applyFill="1" applyBorder="1" applyAlignment="1">
      <alignment vertical="top"/>
    </xf>
    <xf numFmtId="189" fontId="3" fillId="3" borderId="10" xfId="0" applyNumberFormat="1" applyFont="1" applyFill="1" applyBorder="1" applyAlignment="1">
      <alignment vertical="top"/>
    </xf>
    <xf numFmtId="0" fontId="3" fillId="3" borderId="11" xfId="0" applyFont="1" applyFill="1" applyBorder="1" applyAlignment="1">
      <alignment horizontal="center" vertical="top"/>
    </xf>
    <xf numFmtId="0" fontId="7" fillId="2" borderId="13" xfId="0" applyFont="1" applyFill="1" applyBorder="1" applyAlignment="1">
      <alignment horizontal="left" vertical="top"/>
    </xf>
    <xf numFmtId="0" fontId="7" fillId="2" borderId="12" xfId="0" applyFont="1" applyFill="1" applyBorder="1" applyAlignment="1">
      <alignment horizontal="left" vertical="top"/>
    </xf>
    <xf numFmtId="188" fontId="4" fillId="2" borderId="13" xfId="1" applyNumberFormat="1" applyFont="1" applyFill="1" applyBorder="1" applyAlignment="1">
      <alignment horizontal="right" vertical="top"/>
    </xf>
    <xf numFmtId="188" fontId="3" fillId="2" borderId="15" xfId="1" applyNumberFormat="1" applyFont="1" applyFill="1" applyBorder="1" applyAlignment="1">
      <alignment horizontal="center" vertical="top"/>
    </xf>
    <xf numFmtId="0" fontId="3" fillId="2" borderId="10" xfId="0" applyFont="1" applyFill="1" applyBorder="1" applyAlignment="1">
      <alignment vertical="top"/>
    </xf>
    <xf numFmtId="0" fontId="3" fillId="2" borderId="14" xfId="0" applyFont="1" applyFill="1" applyBorder="1" applyAlignment="1">
      <alignment vertical="top"/>
    </xf>
    <xf numFmtId="0" fontId="3" fillId="0" borderId="15" xfId="0" applyFont="1" applyBorder="1" applyAlignment="1">
      <alignment horizontal="center" vertical="top"/>
    </xf>
    <xf numFmtId="188" fontId="7" fillId="0" borderId="0" xfId="1" applyNumberFormat="1" applyFont="1" applyFill="1" applyBorder="1" applyAlignment="1">
      <alignment horizontal="center" vertical="top"/>
    </xf>
    <xf numFmtId="188" fontId="7" fillId="2" borderId="11" xfId="1" applyNumberFormat="1" applyFont="1" applyFill="1" applyBorder="1" applyAlignment="1">
      <alignment horizontal="center" vertical="top"/>
    </xf>
    <xf numFmtId="0" fontId="3" fillId="2" borderId="11" xfId="0" applyFont="1" applyFill="1" applyBorder="1" applyAlignment="1">
      <alignment vertical="top"/>
    </xf>
    <xf numFmtId="0" fontId="3" fillId="0" borderId="11" xfId="0" applyFont="1" applyBorder="1" applyAlignment="1">
      <alignment horizontal="center" vertical="top"/>
    </xf>
    <xf numFmtId="0" fontId="7" fillId="2" borderId="11" xfId="0" applyFont="1" applyFill="1" applyBorder="1" applyAlignment="1">
      <alignment horizontal="left" vertical="top"/>
    </xf>
    <xf numFmtId="188" fontId="7" fillId="3" borderId="0" xfId="1" applyNumberFormat="1" applyFont="1" applyFill="1" applyBorder="1" applyAlignment="1">
      <alignment horizontal="center" vertical="top"/>
    </xf>
    <xf numFmtId="188" fontId="7" fillId="3" borderId="11" xfId="1" applyNumberFormat="1" applyFont="1" applyFill="1" applyBorder="1" applyAlignment="1">
      <alignment horizontal="center" vertical="top"/>
    </xf>
    <xf numFmtId="0" fontId="9" fillId="3" borderId="10" xfId="0" applyFont="1" applyFill="1" applyBorder="1" applyAlignment="1">
      <alignment vertical="top"/>
    </xf>
    <xf numFmtId="0" fontId="9" fillId="3" borderId="11" xfId="0" applyFont="1" applyFill="1" applyBorder="1" applyAlignment="1">
      <alignment vertical="top"/>
    </xf>
    <xf numFmtId="0" fontId="7" fillId="2" borderId="9" xfId="0" applyFont="1" applyFill="1" applyBorder="1" applyAlignment="1">
      <alignment horizontal="left" vertical="top"/>
    </xf>
    <xf numFmtId="0" fontId="3" fillId="2" borderId="11" xfId="0" applyFont="1" applyFill="1" applyBorder="1" applyAlignment="1">
      <alignment horizontal="center" vertical="top"/>
    </xf>
    <xf numFmtId="188" fontId="7" fillId="2" borderId="7" xfId="1" applyNumberFormat="1" applyFont="1" applyFill="1" applyBorder="1" applyAlignment="1">
      <alignment horizontal="center" vertical="top"/>
    </xf>
    <xf numFmtId="188" fontId="7" fillId="2" borderId="5" xfId="1" applyNumberFormat="1" applyFont="1" applyFill="1" applyBorder="1" applyAlignment="1">
      <alignment horizontal="center" vertical="top"/>
    </xf>
    <xf numFmtId="0" fontId="9" fillId="2" borderId="8" xfId="0" applyFont="1" applyFill="1" applyBorder="1" applyAlignment="1">
      <alignment vertical="top"/>
    </xf>
    <xf numFmtId="0" fontId="9" fillId="2" borderId="5" xfId="0" applyFont="1" applyFill="1" applyBorder="1" applyAlignment="1">
      <alignment vertical="top"/>
    </xf>
    <xf numFmtId="0" fontId="7" fillId="0" borderId="5" xfId="0" applyFont="1" applyBorder="1" applyAlignment="1">
      <alignment horizontal="center" vertical="top"/>
    </xf>
    <xf numFmtId="0" fontId="7" fillId="3" borderId="11" xfId="0" applyFont="1" applyFill="1" applyBorder="1" applyAlignment="1">
      <alignment horizontal="center" vertical="top"/>
    </xf>
    <xf numFmtId="188" fontId="7" fillId="0" borderId="13" xfId="1" applyNumberFormat="1" applyFont="1" applyFill="1" applyBorder="1" applyAlignment="1">
      <alignment horizontal="center" vertical="top"/>
    </xf>
    <xf numFmtId="188" fontId="7" fillId="2" borderId="15" xfId="1" applyNumberFormat="1" applyFont="1" applyFill="1" applyBorder="1" applyAlignment="1">
      <alignment horizontal="center" vertical="top"/>
    </xf>
    <xf numFmtId="0" fontId="9" fillId="2" borderId="14" xfId="0" applyFont="1" applyFill="1" applyBorder="1" applyAlignment="1">
      <alignment vertical="top"/>
    </xf>
    <xf numFmtId="0" fontId="9" fillId="2" borderId="15" xfId="0" applyFont="1" applyFill="1" applyBorder="1" applyAlignment="1">
      <alignment vertical="top"/>
    </xf>
    <xf numFmtId="0" fontId="7" fillId="2" borderId="15" xfId="0" applyFont="1" applyFill="1" applyBorder="1" applyAlignment="1">
      <alignment horizontal="center" vertical="top"/>
    </xf>
    <xf numFmtId="0" fontId="11" fillId="2" borderId="8" xfId="0" applyFont="1" applyFill="1" applyBorder="1" applyAlignment="1">
      <alignment vertical="top"/>
    </xf>
    <xf numFmtId="0" fontId="7" fillId="0" borderId="8" xfId="0" applyFont="1" applyBorder="1" applyAlignment="1">
      <alignment horizontal="center" vertical="top"/>
    </xf>
    <xf numFmtId="0" fontId="11" fillId="3" borderId="10" xfId="0" applyFont="1" applyFill="1" applyBorder="1" applyAlignment="1">
      <alignment vertical="top"/>
    </xf>
    <xf numFmtId="0" fontId="7" fillId="3" borderId="10" xfId="0" applyFont="1" applyFill="1" applyBorder="1" applyAlignment="1">
      <alignment horizontal="center" vertical="top"/>
    </xf>
    <xf numFmtId="0" fontId="11" fillId="4" borderId="10" xfId="0" applyFont="1" applyFill="1" applyBorder="1" applyAlignment="1">
      <alignment vertical="top"/>
    </xf>
    <xf numFmtId="0" fontId="7" fillId="0" borderId="10" xfId="0" applyFont="1" applyBorder="1" applyAlignment="1">
      <alignment horizontal="center" vertical="top"/>
    </xf>
    <xf numFmtId="0" fontId="11" fillId="2" borderId="12" xfId="0" applyFont="1" applyFill="1" applyBorder="1" applyAlignment="1">
      <alignment horizontal="left" vertical="top"/>
    </xf>
    <xf numFmtId="188" fontId="11" fillId="0" borderId="13" xfId="1" applyNumberFormat="1" applyFont="1" applyFill="1" applyBorder="1" applyAlignment="1">
      <alignment horizontal="center" vertical="top"/>
    </xf>
    <xf numFmtId="188" fontId="11" fillId="2" borderId="15" xfId="1" applyNumberFormat="1" applyFont="1" applyFill="1" applyBorder="1" applyAlignment="1">
      <alignment horizontal="center" vertical="top"/>
    </xf>
    <xf numFmtId="0" fontId="11" fillId="2" borderId="14" xfId="0" applyFont="1" applyFill="1" applyBorder="1" applyAlignment="1">
      <alignment vertical="top"/>
    </xf>
    <xf numFmtId="0" fontId="11" fillId="2" borderId="14" xfId="0" applyFont="1" applyFill="1" applyBorder="1" applyAlignment="1">
      <alignment horizontal="center" vertical="top"/>
    </xf>
    <xf numFmtId="0" fontId="7" fillId="0" borderId="14" xfId="0" applyFont="1" applyBorder="1" applyAlignment="1">
      <alignment horizontal="center" vertical="top"/>
    </xf>
    <xf numFmtId="188" fontId="7" fillId="2" borderId="0" xfId="1" applyNumberFormat="1" applyFont="1" applyFill="1" applyBorder="1" applyAlignment="1">
      <alignment horizontal="center" vertical="top"/>
    </xf>
    <xf numFmtId="0" fontId="11" fillId="2" borderId="11" xfId="0" applyFont="1" applyFill="1" applyBorder="1" applyAlignment="1">
      <alignment vertical="top"/>
    </xf>
    <xf numFmtId="0" fontId="11" fillId="3" borderId="11" xfId="0" applyFont="1" applyFill="1" applyBorder="1" applyAlignment="1">
      <alignment vertical="top"/>
    </xf>
    <xf numFmtId="0" fontId="11" fillId="2" borderId="15" xfId="0" applyFont="1" applyFill="1" applyBorder="1" applyAlignment="1">
      <alignment vertical="top"/>
    </xf>
    <xf numFmtId="0" fontId="7" fillId="0" borderId="15" xfId="0" applyFont="1" applyBorder="1" applyAlignment="1">
      <alignment horizontal="center" vertical="top"/>
    </xf>
    <xf numFmtId="0" fontId="7" fillId="2" borderId="11" xfId="0" applyFont="1" applyFill="1" applyBorder="1" applyAlignment="1">
      <alignment vertical="top" wrapText="1"/>
    </xf>
    <xf numFmtId="0" fontId="7" fillId="2" borderId="11" xfId="0" applyFont="1" applyFill="1" applyBorder="1" applyAlignment="1">
      <alignment vertical="top"/>
    </xf>
    <xf numFmtId="0" fontId="7" fillId="2" borderId="5" xfId="0" applyFont="1" applyFill="1" applyBorder="1" applyAlignment="1">
      <alignment vertical="top" wrapText="1"/>
    </xf>
    <xf numFmtId="0" fontId="7" fillId="2" borderId="9" xfId="0" applyFont="1" applyFill="1" applyBorder="1" applyAlignment="1">
      <alignment vertical="top"/>
    </xf>
    <xf numFmtId="0" fontId="3" fillId="2" borderId="5" xfId="0" applyFont="1" applyFill="1" applyBorder="1" applyAlignment="1">
      <alignment vertical="top"/>
    </xf>
    <xf numFmtId="0" fontId="3" fillId="3" borderId="11" xfId="0" applyFont="1" applyFill="1" applyBorder="1" applyAlignment="1">
      <alignment vertical="top"/>
    </xf>
    <xf numFmtId="0" fontId="3" fillId="2" borderId="15" xfId="0" applyFont="1" applyFill="1" applyBorder="1" applyAlignment="1">
      <alignment vertical="top"/>
    </xf>
    <xf numFmtId="0" fontId="3" fillId="2" borderId="15" xfId="0" applyFont="1" applyFill="1" applyBorder="1" applyAlignment="1">
      <alignment horizontal="center" vertical="top"/>
    </xf>
    <xf numFmtId="0" fontId="7" fillId="2" borderId="9" xfId="0" applyFont="1" applyFill="1" applyBorder="1" applyAlignment="1">
      <alignment vertical="top" wrapText="1"/>
    </xf>
    <xf numFmtId="0" fontId="5" fillId="0" borderId="0" xfId="0" applyFont="1" applyAlignment="1">
      <alignment vertical="top" wrapText="1"/>
    </xf>
    <xf numFmtId="188" fontId="3" fillId="3" borderId="0" xfId="2" applyNumberFormat="1" applyFont="1" applyFill="1" applyBorder="1" applyAlignment="1">
      <alignment vertical="top"/>
    </xf>
    <xf numFmtId="0" fontId="14" fillId="0" borderId="9" xfId="0" applyFont="1" applyBorder="1" applyAlignment="1">
      <alignment horizontal="left" vertical="top"/>
    </xf>
    <xf numFmtId="188" fontId="7" fillId="0" borderId="11" xfId="1" applyNumberFormat="1" applyFont="1" applyFill="1" applyBorder="1" applyAlignment="1">
      <alignment horizontal="center" vertical="top"/>
    </xf>
    <xf numFmtId="0" fontId="3" fillId="0" borderId="10" xfId="0" applyFont="1" applyBorder="1" applyAlignment="1">
      <alignment vertical="top"/>
    </xf>
    <xf numFmtId="0" fontId="3" fillId="0" borderId="11" xfId="0" applyFont="1" applyBorder="1" applyAlignment="1">
      <alignment vertical="top"/>
    </xf>
    <xf numFmtId="0" fontId="5" fillId="0" borderId="0" xfId="0" applyFont="1" applyAlignment="1">
      <alignment horizontal="center" vertical="top"/>
    </xf>
    <xf numFmtId="0" fontId="5" fillId="0" borderId="0" xfId="0" applyFont="1" applyAlignment="1">
      <alignment horizontal="left" vertical="top"/>
    </xf>
    <xf numFmtId="0" fontId="15" fillId="0" borderId="0" xfId="0" applyFont="1" applyAlignment="1">
      <alignment horizontal="center" vertical="top"/>
    </xf>
    <xf numFmtId="0" fontId="8" fillId="0" borderId="10" xfId="0" applyFont="1" applyBorder="1" applyAlignment="1">
      <alignment vertical="top" wrapText="1"/>
    </xf>
    <xf numFmtId="0" fontId="8" fillId="0" borderId="16" xfId="0" applyFont="1" applyBorder="1" applyAlignment="1">
      <alignment vertical="top" wrapText="1"/>
    </xf>
    <xf numFmtId="0" fontId="8" fillId="0" borderId="10" xfId="0" applyFont="1" applyBorder="1" applyAlignment="1">
      <alignment horizontal="left" vertical="top" wrapText="1"/>
    </xf>
    <xf numFmtId="0" fontId="8" fillId="0" borderId="9" xfId="0" applyFont="1" applyBorder="1" applyAlignment="1">
      <alignment vertical="top" wrapText="1"/>
    </xf>
    <xf numFmtId="0" fontId="7" fillId="2" borderId="0" xfId="0" applyFont="1" applyFill="1" applyAlignment="1">
      <alignment horizontal="left" vertical="top"/>
    </xf>
    <xf numFmtId="0" fontId="7" fillId="3" borderId="0" xfId="0" applyFont="1" applyFill="1" applyAlignment="1">
      <alignment horizontal="left" vertical="top"/>
    </xf>
    <xf numFmtId="188" fontId="3" fillId="0" borderId="0" xfId="2" applyNumberFormat="1" applyFont="1" applyBorder="1" applyAlignment="1">
      <alignment vertical="top"/>
    </xf>
    <xf numFmtId="0" fontId="8" fillId="0" borderId="9" xfId="0" applyFont="1" applyBorder="1" applyAlignment="1">
      <alignment horizontal="left" vertical="top"/>
    </xf>
    <xf numFmtId="0" fontId="7" fillId="2" borderId="6" xfId="0" applyFont="1" applyFill="1" applyBorder="1" applyAlignment="1">
      <alignment horizontal="left" vertical="center"/>
    </xf>
    <xf numFmtId="188" fontId="7" fillId="2" borderId="7" xfId="1" applyNumberFormat="1" applyFont="1" applyFill="1" applyBorder="1" applyAlignment="1">
      <alignment horizontal="center" vertical="center"/>
    </xf>
    <xf numFmtId="188" fontId="7" fillId="2" borderId="5" xfId="1" applyNumberFormat="1" applyFont="1" applyFill="1" applyBorder="1" applyAlignment="1">
      <alignment horizontal="center" vertical="center"/>
    </xf>
    <xf numFmtId="0" fontId="9" fillId="2" borderId="5" xfId="0" applyFont="1" applyFill="1" applyBorder="1" applyAlignment="1">
      <alignment vertical="center"/>
    </xf>
    <xf numFmtId="0" fontId="9" fillId="2" borderId="8" xfId="0" applyFont="1" applyFill="1" applyBorder="1" applyAlignment="1">
      <alignment vertical="center"/>
    </xf>
    <xf numFmtId="0" fontId="7" fillId="0" borderId="8" xfId="0" applyFont="1" applyBorder="1" applyAlignment="1">
      <alignment horizontal="center" vertical="center"/>
    </xf>
    <xf numFmtId="0" fontId="7" fillId="3" borderId="9" xfId="0" applyFont="1" applyFill="1" applyBorder="1" applyAlignment="1">
      <alignment horizontal="left" vertical="center"/>
    </xf>
    <xf numFmtId="188" fontId="7" fillId="3" borderId="0" xfId="1" applyNumberFormat="1" applyFont="1" applyFill="1" applyBorder="1" applyAlignment="1">
      <alignment horizontal="center" vertical="center"/>
    </xf>
    <xf numFmtId="188" fontId="7" fillId="3" borderId="11" xfId="1" applyNumberFormat="1" applyFont="1" applyFill="1" applyBorder="1" applyAlignment="1">
      <alignment horizontal="center" vertical="center"/>
    </xf>
    <xf numFmtId="0" fontId="9" fillId="3" borderId="11" xfId="0" applyFont="1" applyFill="1" applyBorder="1" applyAlignment="1">
      <alignment vertical="center"/>
    </xf>
    <xf numFmtId="0" fontId="9" fillId="3" borderId="10" xfId="0" applyFont="1" applyFill="1" applyBorder="1" applyAlignment="1">
      <alignment vertical="center"/>
    </xf>
    <xf numFmtId="0" fontId="7" fillId="3" borderId="10" xfId="0" applyFont="1" applyFill="1" applyBorder="1" applyAlignment="1">
      <alignment horizontal="center" vertical="center"/>
    </xf>
    <xf numFmtId="0" fontId="7" fillId="2" borderId="12" xfId="0" applyFont="1" applyFill="1" applyBorder="1" applyAlignment="1">
      <alignment horizontal="left" vertical="center"/>
    </xf>
    <xf numFmtId="188" fontId="7" fillId="0" borderId="13" xfId="1" applyNumberFormat="1" applyFont="1" applyFill="1" applyBorder="1" applyAlignment="1">
      <alignment horizontal="center" vertical="center"/>
    </xf>
    <xf numFmtId="188" fontId="7" fillId="2" borderId="15" xfId="1" applyNumberFormat="1" applyFont="1" applyFill="1" applyBorder="1" applyAlignment="1">
      <alignment horizontal="center" vertical="center"/>
    </xf>
    <xf numFmtId="0" fontId="9" fillId="2" borderId="15" xfId="0" applyFont="1" applyFill="1" applyBorder="1" applyAlignment="1">
      <alignment vertical="center"/>
    </xf>
    <xf numFmtId="0" fontId="9" fillId="2" borderId="14" xfId="0" applyFont="1" applyFill="1" applyBorder="1" applyAlignment="1">
      <alignment vertical="center"/>
    </xf>
    <xf numFmtId="0" fontId="7" fillId="0" borderId="14" xfId="0" applyFont="1" applyBorder="1" applyAlignment="1">
      <alignment horizontal="center" vertical="center"/>
    </xf>
    <xf numFmtId="0" fontId="7" fillId="2" borderId="0" xfId="0" applyFont="1" applyFill="1" applyAlignment="1">
      <alignment horizontal="left" vertical="center"/>
    </xf>
    <xf numFmtId="188" fontId="7" fillId="2" borderId="0" xfId="1" applyNumberFormat="1" applyFont="1" applyFill="1" applyBorder="1" applyAlignment="1">
      <alignment horizontal="center" vertical="center"/>
    </xf>
    <xf numFmtId="188" fontId="7" fillId="2" borderId="11" xfId="1" applyNumberFormat="1" applyFont="1" applyFill="1" applyBorder="1" applyAlignment="1">
      <alignment horizontal="center" vertical="center"/>
    </xf>
    <xf numFmtId="0" fontId="11" fillId="2" borderId="11" xfId="0" applyFont="1" applyFill="1" applyBorder="1" applyAlignment="1">
      <alignment vertical="center"/>
    </xf>
    <xf numFmtId="0" fontId="7" fillId="0" borderId="10" xfId="0" applyFont="1" applyBorder="1" applyAlignment="1">
      <alignment horizontal="center" vertical="center"/>
    </xf>
    <xf numFmtId="0" fontId="7" fillId="3" borderId="0" xfId="0" applyFont="1" applyFill="1" applyAlignment="1">
      <alignment horizontal="left" vertical="center"/>
    </xf>
    <xf numFmtId="0" fontId="11" fillId="3" borderId="11" xfId="0" applyFont="1" applyFill="1" applyBorder="1" applyAlignment="1">
      <alignment vertical="center"/>
    </xf>
    <xf numFmtId="0" fontId="7" fillId="3" borderId="11" xfId="0" applyFont="1" applyFill="1" applyBorder="1" applyAlignment="1">
      <alignment horizontal="center" vertical="center"/>
    </xf>
    <xf numFmtId="0" fontId="7" fillId="2" borderId="13" xfId="0" applyFont="1" applyFill="1" applyBorder="1" applyAlignment="1">
      <alignment horizontal="left" vertical="center"/>
    </xf>
    <xf numFmtId="0" fontId="11" fillId="2" borderId="15" xfId="0" applyFont="1" applyFill="1" applyBorder="1" applyAlignment="1">
      <alignment vertical="center"/>
    </xf>
    <xf numFmtId="0" fontId="7" fillId="0" borderId="15" xfId="0" applyFont="1" applyBorder="1" applyAlignment="1">
      <alignment horizontal="center" vertical="center"/>
    </xf>
    <xf numFmtId="0" fontId="5" fillId="0" borderId="0" xfId="0" applyFont="1" applyAlignment="1">
      <alignment vertical="center"/>
    </xf>
    <xf numFmtId="0" fontId="7" fillId="2" borderId="11" xfId="0" applyFont="1" applyFill="1" applyBorder="1" applyAlignment="1">
      <alignment vertical="center" wrapText="1"/>
    </xf>
    <xf numFmtId="0" fontId="7" fillId="2" borderId="9" xfId="0" applyFont="1" applyFill="1" applyBorder="1" applyAlignment="1">
      <alignment horizontal="center" vertical="center"/>
    </xf>
    <xf numFmtId="0" fontId="8" fillId="0" borderId="10" xfId="0" applyFont="1" applyBorder="1" applyAlignment="1">
      <alignment horizontal="left" vertical="center" wrapText="1"/>
    </xf>
    <xf numFmtId="0" fontId="7" fillId="2" borderId="11" xfId="0" applyFont="1" applyFill="1" applyBorder="1" applyAlignment="1">
      <alignment horizontal="left" vertical="center"/>
    </xf>
    <xf numFmtId="0" fontId="8" fillId="0" borderId="10" xfId="0" applyFont="1" applyBorder="1" applyAlignment="1">
      <alignment vertical="center" wrapText="1"/>
    </xf>
    <xf numFmtId="0" fontId="7" fillId="2" borderId="9" xfId="0" applyFont="1" applyFill="1" applyBorder="1" applyAlignment="1">
      <alignment vertical="center"/>
    </xf>
    <xf numFmtId="0" fontId="7" fillId="2" borderId="11" xfId="0" applyFont="1" applyFill="1" applyBorder="1" applyAlignment="1">
      <alignment vertical="center"/>
    </xf>
    <xf numFmtId="0" fontId="3" fillId="2" borderId="8" xfId="0" applyFont="1" applyFill="1" applyBorder="1" applyAlignment="1">
      <alignment vertical="center"/>
    </xf>
    <xf numFmtId="0" fontId="3" fillId="2" borderId="5" xfId="0" applyFont="1" applyFill="1" applyBorder="1" applyAlignment="1">
      <alignment vertical="center"/>
    </xf>
    <xf numFmtId="0" fontId="3" fillId="0" borderId="5" xfId="0" applyFont="1" applyBorder="1" applyAlignment="1">
      <alignment horizontal="center" vertical="center"/>
    </xf>
    <xf numFmtId="188" fontId="3" fillId="3" borderId="0" xfId="2" applyNumberFormat="1" applyFont="1" applyFill="1" applyBorder="1" applyAlignment="1">
      <alignment vertical="center"/>
    </xf>
    <xf numFmtId="0" fontId="3" fillId="3" borderId="11" xfId="0" applyFont="1" applyFill="1" applyBorder="1" applyAlignment="1">
      <alignment vertical="center"/>
    </xf>
    <xf numFmtId="0" fontId="3" fillId="3" borderId="11" xfId="0" applyFont="1" applyFill="1" applyBorder="1" applyAlignment="1">
      <alignment horizontal="center" vertical="center"/>
    </xf>
    <xf numFmtId="188" fontId="3" fillId="0" borderId="0" xfId="2" applyNumberFormat="1" applyFont="1" applyBorder="1" applyAlignment="1">
      <alignment vertical="center"/>
    </xf>
    <xf numFmtId="0" fontId="3" fillId="2" borderId="15" xfId="0" applyFont="1" applyFill="1" applyBorder="1" applyAlignment="1">
      <alignment vertical="center"/>
    </xf>
    <xf numFmtId="0" fontId="3" fillId="2" borderId="15" xfId="0" applyFont="1" applyFill="1" applyBorder="1" applyAlignment="1">
      <alignment horizontal="center" vertical="center"/>
    </xf>
    <xf numFmtId="0" fontId="7" fillId="0" borderId="0" xfId="0" applyFont="1" applyAlignment="1">
      <alignment horizontal="left" vertical="center"/>
    </xf>
    <xf numFmtId="188" fontId="7" fillId="0" borderId="0" xfId="1" applyNumberFormat="1" applyFont="1" applyFill="1" applyBorder="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188" fontId="3" fillId="0" borderId="0" xfId="2" applyNumberFormat="1" applyFont="1" applyFill="1" applyBorder="1" applyAlignment="1">
      <alignment vertical="center"/>
    </xf>
    <xf numFmtId="0" fontId="8" fillId="0" borderId="9" xfId="0" applyFont="1" applyBorder="1" applyAlignment="1">
      <alignment vertical="center" wrapText="1"/>
    </xf>
    <xf numFmtId="0" fontId="3" fillId="2" borderId="0" xfId="0" applyFont="1" applyFill="1" applyAlignment="1">
      <alignment vertical="center"/>
    </xf>
    <xf numFmtId="0" fontId="3" fillId="2" borderId="0" xfId="0" applyFont="1" applyFill="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3" fillId="3" borderId="10" xfId="0" applyFont="1" applyFill="1" applyBorder="1" applyAlignment="1">
      <alignment vertical="center"/>
    </xf>
    <xf numFmtId="0" fontId="7" fillId="2" borderId="9" xfId="0" applyFont="1" applyFill="1" applyBorder="1" applyAlignment="1">
      <alignment horizontal="left" vertical="center"/>
    </xf>
    <xf numFmtId="0" fontId="3" fillId="2" borderId="10" xfId="0" applyFont="1" applyFill="1" applyBorder="1" applyAlignment="1">
      <alignment vertical="center"/>
    </xf>
    <xf numFmtId="0" fontId="3" fillId="2" borderId="11" xfId="0" applyFont="1" applyFill="1" applyBorder="1" applyAlignment="1">
      <alignment horizontal="center" vertical="center"/>
    </xf>
    <xf numFmtId="0" fontId="7" fillId="0" borderId="12" xfId="0" applyFont="1" applyBorder="1" applyAlignment="1">
      <alignment horizontal="center"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14" fillId="0" borderId="9" xfId="0" applyFont="1" applyBorder="1" applyAlignment="1">
      <alignment horizontal="left" vertical="center"/>
    </xf>
    <xf numFmtId="188" fontId="7" fillId="0" borderId="11" xfId="1" applyNumberFormat="1" applyFont="1" applyFill="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1" xfId="0" applyFont="1" applyBorder="1" applyAlignment="1">
      <alignment horizontal="center" vertical="center"/>
    </xf>
    <xf numFmtId="0" fontId="3" fillId="2" borderId="11" xfId="0" applyFont="1" applyFill="1" applyBorder="1" applyAlignment="1">
      <alignment vertical="center"/>
    </xf>
    <xf numFmtId="0" fontId="3" fillId="2" borderId="14" xfId="0" applyFont="1" applyFill="1" applyBorder="1" applyAlignment="1">
      <alignment vertical="center"/>
    </xf>
    <xf numFmtId="0" fontId="7" fillId="0" borderId="11" xfId="0" applyFont="1" applyBorder="1" applyAlignment="1">
      <alignment vertical="center"/>
    </xf>
    <xf numFmtId="0" fontId="7" fillId="0" borderId="9" xfId="0" applyFont="1" applyBorder="1" applyAlignment="1">
      <alignment horizontal="center"/>
    </xf>
    <xf numFmtId="0" fontId="7" fillId="0" borderId="11" xfId="0" applyFont="1" applyBorder="1"/>
    <xf numFmtId="0" fontId="7" fillId="2" borderId="9" xfId="0" applyFont="1" applyFill="1" applyBorder="1" applyAlignment="1">
      <alignment horizontal="left"/>
    </xf>
    <xf numFmtId="188" fontId="7" fillId="2" borderId="0" xfId="1" applyNumberFormat="1" applyFont="1" applyFill="1" applyBorder="1" applyAlignment="1">
      <alignment horizontal="right"/>
    </xf>
    <xf numFmtId="188" fontId="7" fillId="2" borderId="11" xfId="1" applyNumberFormat="1" applyFont="1" applyFill="1" applyBorder="1" applyAlignment="1">
      <alignment horizontal="center"/>
    </xf>
    <xf numFmtId="0" fontId="3" fillId="2" borderId="10" xfId="0" applyFont="1" applyFill="1" applyBorder="1"/>
    <xf numFmtId="0" fontId="3" fillId="2" borderId="11" xfId="0" applyFont="1" applyFill="1" applyBorder="1"/>
    <xf numFmtId="0" fontId="3" fillId="0" borderId="11" xfId="0" applyFont="1" applyBorder="1" applyAlignment="1">
      <alignment horizontal="center"/>
    </xf>
    <xf numFmtId="0" fontId="5" fillId="0" borderId="0" xfId="0" applyFont="1"/>
    <xf numFmtId="0" fontId="7" fillId="3" borderId="9" xfId="0" applyFont="1" applyFill="1" applyBorder="1" applyAlignment="1">
      <alignment horizontal="left"/>
    </xf>
    <xf numFmtId="188" fontId="7" fillId="3" borderId="0" xfId="1" applyNumberFormat="1" applyFont="1" applyFill="1" applyBorder="1" applyAlignment="1">
      <alignment horizontal="center"/>
    </xf>
    <xf numFmtId="188" fontId="7" fillId="3" borderId="11" xfId="1" applyNumberFormat="1" applyFont="1" applyFill="1" applyBorder="1" applyAlignment="1">
      <alignment horizontal="center"/>
    </xf>
    <xf numFmtId="0" fontId="3" fillId="3" borderId="10" xfId="0" applyFont="1" applyFill="1" applyBorder="1"/>
    <xf numFmtId="0" fontId="3" fillId="3" borderId="11" xfId="0" applyFont="1" applyFill="1" applyBorder="1"/>
    <xf numFmtId="0" fontId="3" fillId="3" borderId="11" xfId="0" applyFont="1" applyFill="1" applyBorder="1" applyAlignment="1">
      <alignment horizontal="center"/>
    </xf>
    <xf numFmtId="0" fontId="7" fillId="0" borderId="12" xfId="0" applyFont="1" applyBorder="1" applyAlignment="1">
      <alignment horizontal="center"/>
    </xf>
    <xf numFmtId="0" fontId="7" fillId="0" borderId="15" xfId="0" applyFont="1" applyBorder="1"/>
    <xf numFmtId="0" fontId="7" fillId="2" borderId="12" xfId="0" applyFont="1" applyFill="1" applyBorder="1" applyAlignment="1">
      <alignment horizontal="left"/>
    </xf>
    <xf numFmtId="188" fontId="7" fillId="0" borderId="13" xfId="1" applyNumberFormat="1" applyFont="1" applyFill="1" applyBorder="1" applyAlignment="1">
      <alignment horizontal="center"/>
    </xf>
    <xf numFmtId="188" fontId="7" fillId="2" borderId="15" xfId="1" applyNumberFormat="1" applyFont="1" applyFill="1" applyBorder="1" applyAlignment="1">
      <alignment horizontal="center"/>
    </xf>
    <xf numFmtId="0" fontId="3" fillId="2" borderId="14" xfId="0" applyFont="1" applyFill="1" applyBorder="1"/>
    <xf numFmtId="0" fontId="3" fillId="2" borderId="15" xfId="0" applyFont="1" applyFill="1" applyBorder="1"/>
    <xf numFmtId="0" fontId="3" fillId="2" borderId="15" xfId="0" applyFont="1" applyFill="1" applyBorder="1" applyAlignment="1">
      <alignment horizontal="center"/>
    </xf>
    <xf numFmtId="0" fontId="7" fillId="0" borderId="6" xfId="0" applyFont="1" applyBorder="1" applyAlignment="1">
      <alignment horizontal="center"/>
    </xf>
    <xf numFmtId="188" fontId="7" fillId="2" borderId="0" xfId="1" applyNumberFormat="1" applyFont="1" applyFill="1" applyBorder="1" applyAlignment="1">
      <alignment horizontal="center"/>
    </xf>
    <xf numFmtId="0" fontId="8" fillId="0" borderId="9" xfId="0" applyFont="1" applyBorder="1" applyAlignment="1">
      <alignment horizontal="left" vertical="center"/>
    </xf>
    <xf numFmtId="0" fontId="6" fillId="5" borderId="1" xfId="0" applyFont="1" applyFill="1" applyBorder="1" applyAlignment="1">
      <alignment horizontal="left" vertical="top" wrapText="1"/>
    </xf>
    <xf numFmtId="0" fontId="6" fillId="5" borderId="2" xfId="0" applyFont="1" applyFill="1" applyBorder="1" applyAlignment="1">
      <alignment horizontal="left" vertical="top"/>
    </xf>
    <xf numFmtId="0" fontId="6" fillId="5" borderId="3" xfId="0" applyFont="1" applyFill="1" applyBorder="1" applyAlignment="1">
      <alignment horizontal="left" vertical="top"/>
    </xf>
    <xf numFmtId="0" fontId="6" fillId="5" borderId="2" xfId="0" applyFont="1" applyFill="1" applyBorder="1" applyAlignment="1">
      <alignment horizontal="left" vertical="top" wrapText="1"/>
    </xf>
    <xf numFmtId="0" fontId="6" fillId="5" borderId="3" xfId="0" applyFont="1" applyFill="1" applyBorder="1" applyAlignment="1">
      <alignment horizontal="left" vertical="top" wrapText="1"/>
    </xf>
    <xf numFmtId="0" fontId="7" fillId="2" borderId="6" xfId="0" applyFont="1" applyFill="1" applyBorder="1" applyAlignment="1">
      <alignment horizontal="center" vertical="top"/>
    </xf>
    <xf numFmtId="0" fontId="7" fillId="2" borderId="9" xfId="0" applyFont="1" applyFill="1" applyBorder="1" applyAlignment="1">
      <alignment horizontal="center" vertical="top"/>
    </xf>
    <xf numFmtId="0" fontId="8" fillId="0" borderId="8" xfId="0" applyFont="1" applyBorder="1" applyAlignment="1">
      <alignment horizontal="left" vertical="top" wrapText="1"/>
    </xf>
    <xf numFmtId="0" fontId="8" fillId="0" borderId="10" xfId="0" applyFont="1" applyBorder="1" applyAlignment="1">
      <alignment horizontal="left" vertical="top" wrapText="1"/>
    </xf>
    <xf numFmtId="0" fontId="7" fillId="2" borderId="5" xfId="0" applyFont="1" applyFill="1" applyBorder="1" applyAlignment="1">
      <alignment horizontal="left" vertical="top" wrapText="1"/>
    </xf>
    <xf numFmtId="0" fontId="7" fillId="2" borderId="11" xfId="0" applyFont="1" applyFill="1" applyBorder="1" applyAlignment="1">
      <alignment horizontal="left" vertical="top" wrapText="1"/>
    </xf>
    <xf numFmtId="0" fontId="10" fillId="0" borderId="0" xfId="0" applyFont="1" applyAlignment="1">
      <alignment horizontal="left" vertical="top" wrapText="1"/>
    </xf>
    <xf numFmtId="0" fontId="7" fillId="2" borderId="5" xfId="0" applyFont="1" applyFill="1" applyBorder="1" applyAlignment="1">
      <alignment horizontal="left" vertical="top"/>
    </xf>
    <xf numFmtId="0" fontId="7" fillId="2" borderId="11" xfId="0" applyFont="1" applyFill="1" applyBorder="1" applyAlignment="1">
      <alignment horizontal="left" vertical="top"/>
    </xf>
    <xf numFmtId="0" fontId="7" fillId="2" borderId="9" xfId="0" applyFont="1" applyFill="1" applyBorder="1" applyAlignment="1">
      <alignment horizontal="left" vertical="top" wrapText="1"/>
    </xf>
    <xf numFmtId="0" fontId="7" fillId="2" borderId="0" xfId="0" applyFont="1" applyFill="1" applyAlignment="1">
      <alignment horizontal="left" vertical="top" wrapText="1"/>
    </xf>
    <xf numFmtId="0" fontId="7" fillId="2" borderId="12" xfId="0" applyFont="1" applyFill="1" applyBorder="1" applyAlignment="1">
      <alignment horizontal="left" vertical="top" wrapText="1"/>
    </xf>
    <xf numFmtId="0" fontId="7" fillId="2" borderId="13" xfId="0" applyFont="1" applyFill="1" applyBorder="1" applyAlignment="1">
      <alignment horizontal="left" vertical="top" wrapText="1"/>
    </xf>
    <xf numFmtId="0" fontId="7" fillId="2" borderId="15" xfId="0" applyFont="1" applyFill="1" applyBorder="1" applyAlignment="1">
      <alignment horizontal="left" vertical="top" wrapText="1"/>
    </xf>
    <xf numFmtId="0" fontId="7" fillId="2" borderId="12" xfId="0" applyFont="1" applyFill="1" applyBorder="1" applyAlignment="1">
      <alignment horizontal="center" vertical="top"/>
    </xf>
    <xf numFmtId="0" fontId="7" fillId="2" borderId="15" xfId="0" applyFont="1" applyFill="1" applyBorder="1" applyAlignment="1">
      <alignment horizontal="left" vertical="top"/>
    </xf>
    <xf numFmtId="0" fontId="7" fillId="0" borderId="8" xfId="0" applyFont="1" applyBorder="1" applyAlignment="1">
      <alignment horizontal="left" vertical="top" wrapText="1"/>
    </xf>
    <xf numFmtId="0" fontId="7" fillId="0" borderId="10" xfId="0" applyFont="1" applyBorder="1" applyAlignment="1">
      <alignment horizontal="left" vertical="top" wrapText="1"/>
    </xf>
    <xf numFmtId="0" fontId="7" fillId="0" borderId="14" xfId="0" applyFont="1" applyBorder="1" applyAlignment="1">
      <alignment horizontal="left" vertical="top" wrapText="1"/>
    </xf>
    <xf numFmtId="0" fontId="8" fillId="0" borderId="10" xfId="0" applyFont="1" applyBorder="1" applyAlignment="1">
      <alignment horizontal="left" vertical="top"/>
    </xf>
    <xf numFmtId="0" fontId="8" fillId="0" borderId="14" xfId="0" applyFont="1" applyBorder="1" applyAlignment="1">
      <alignment horizontal="left" vertical="top"/>
    </xf>
    <xf numFmtId="0" fontId="8" fillId="2" borderId="8" xfId="0" applyFont="1" applyFill="1" applyBorder="1" applyAlignment="1">
      <alignment horizontal="left" vertical="top" wrapText="1"/>
    </xf>
    <xf numFmtId="0" fontId="8" fillId="2" borderId="10" xfId="0" applyFont="1" applyFill="1" applyBorder="1" applyAlignment="1">
      <alignment horizontal="left" vertical="top" wrapText="1"/>
    </xf>
    <xf numFmtId="0" fontId="2" fillId="5" borderId="1" xfId="0" applyFont="1" applyFill="1" applyBorder="1" applyAlignment="1">
      <alignment horizontal="center" vertical="top"/>
    </xf>
    <xf numFmtId="0" fontId="2" fillId="5" borderId="2" xfId="0" applyFont="1" applyFill="1" applyBorder="1" applyAlignment="1">
      <alignment horizontal="center" vertical="top"/>
    </xf>
    <xf numFmtId="0" fontId="2" fillId="5" borderId="3" xfId="0" applyFont="1" applyFill="1" applyBorder="1" applyAlignment="1">
      <alignment horizontal="center" vertical="top"/>
    </xf>
    <xf numFmtId="0" fontId="2" fillId="2" borderId="1" xfId="0" applyFont="1" applyFill="1" applyBorder="1" applyAlignment="1">
      <alignment horizontal="center" vertical="top"/>
    </xf>
    <xf numFmtId="0" fontId="2" fillId="2" borderId="3" xfId="0" applyFont="1" applyFill="1" applyBorder="1" applyAlignment="1">
      <alignment horizontal="center" vertical="top"/>
    </xf>
    <xf numFmtId="0" fontId="7" fillId="2" borderId="7" xfId="0" applyFont="1" applyFill="1" applyBorder="1" applyAlignment="1">
      <alignment horizontal="left" vertical="top" wrapText="1"/>
    </xf>
    <xf numFmtId="0" fontId="7" fillId="2" borderId="0" xfId="0" applyFont="1" applyFill="1" applyAlignment="1">
      <alignment horizontal="left" vertical="top"/>
    </xf>
    <xf numFmtId="0" fontId="7" fillId="2" borderId="13" xfId="0" applyFont="1" applyFill="1" applyBorder="1" applyAlignment="1">
      <alignment horizontal="left" vertical="top"/>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7" fillId="0" borderId="15" xfId="0" applyFont="1" applyBorder="1" applyAlignment="1">
      <alignment horizontal="left" vertical="center" wrapText="1"/>
    </xf>
    <xf numFmtId="0" fontId="8" fillId="0" borderId="14" xfId="0" applyFont="1" applyBorder="1" applyAlignment="1">
      <alignment horizontal="left" vertical="top" wrapText="1"/>
    </xf>
    <xf numFmtId="0" fontId="8" fillId="0" borderId="5" xfId="0" applyFont="1" applyBorder="1" applyAlignment="1">
      <alignment horizontal="left" vertical="top" wrapText="1"/>
    </xf>
    <xf numFmtId="0" fontId="8" fillId="0" borderId="11" xfId="0" applyFont="1" applyBorder="1" applyAlignment="1">
      <alignment horizontal="left" vertical="top" wrapText="1"/>
    </xf>
    <xf numFmtId="0" fontId="8" fillId="0" borderId="15" xfId="0" applyFont="1" applyBorder="1" applyAlignment="1">
      <alignment horizontal="left" vertical="top" wrapText="1"/>
    </xf>
    <xf numFmtId="0" fontId="7" fillId="0" borderId="5" xfId="0" applyFont="1" applyBorder="1" applyAlignment="1">
      <alignment horizontal="left" vertical="top" wrapText="1"/>
    </xf>
    <xf numFmtId="0" fontId="7" fillId="0" borderId="11" xfId="0" applyFont="1" applyBorder="1" applyAlignment="1">
      <alignment horizontal="left" vertical="top" wrapText="1"/>
    </xf>
    <xf numFmtId="0" fontId="7" fillId="0" borderId="15" xfId="0" applyFont="1" applyBorder="1" applyAlignment="1">
      <alignment horizontal="left" vertical="top" wrapText="1"/>
    </xf>
    <xf numFmtId="0" fontId="6" fillId="0" borderId="0" xfId="0" applyFont="1" applyAlignment="1">
      <alignment horizontal="left" vertical="top" wrapText="1"/>
    </xf>
    <xf numFmtId="0" fontId="7" fillId="0" borderId="6" xfId="0" applyFont="1" applyBorder="1" applyAlignment="1">
      <alignment horizontal="center" vertical="top"/>
    </xf>
    <xf numFmtId="0" fontId="7" fillId="0" borderId="9" xfId="0" applyFont="1" applyBorder="1" applyAlignment="1">
      <alignment horizontal="center" vertical="top"/>
    </xf>
    <xf numFmtId="0" fontId="7" fillId="0" borderId="12" xfId="0" applyFont="1" applyBorder="1" applyAlignment="1">
      <alignment horizontal="center" vertical="top"/>
    </xf>
  </cellXfs>
  <cellStyles count="3">
    <cellStyle name="Comma" xfId="2" builtinId="3"/>
    <cellStyle name="Comma 2" xfId="1" xr:uid="{A502E1A5-133E-4835-AAAD-3710ED6C1BC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115687</xdr:colOff>
      <xdr:row>71</xdr:row>
      <xdr:rowOff>178032</xdr:rowOff>
    </xdr:from>
    <xdr:to>
      <xdr:col>2</xdr:col>
      <xdr:colOff>2689157</xdr:colOff>
      <xdr:row>71</xdr:row>
      <xdr:rowOff>1498196</xdr:rowOff>
    </xdr:to>
    <xdr:pic>
      <xdr:nvPicPr>
        <xdr:cNvPr id="3" name="Picture 2">
          <a:extLst>
            <a:ext uri="{FF2B5EF4-FFF2-40B4-BE49-F238E27FC236}">
              <a16:creationId xmlns:a16="http://schemas.microsoft.com/office/drawing/2014/main" id="{EB501D4D-0A4F-2D24-4BE6-719DBD3EF87F}"/>
            </a:ext>
          </a:extLst>
        </xdr:cNvPr>
        <xdr:cNvPicPr>
          <a:picLocks noChangeAspect="1"/>
        </xdr:cNvPicPr>
      </xdr:nvPicPr>
      <xdr:blipFill>
        <a:blip xmlns:r="http://schemas.openxmlformats.org/officeDocument/2006/relationships" r:embed="rId1"/>
        <a:stretch>
          <a:fillRect/>
        </a:stretch>
      </xdr:blipFill>
      <xdr:spPr>
        <a:xfrm>
          <a:off x="2637214" y="35895050"/>
          <a:ext cx="2569660" cy="1318259"/>
        </a:xfrm>
        <a:prstGeom prst="rect">
          <a:avLst/>
        </a:prstGeom>
      </xdr:spPr>
    </xdr:pic>
    <xdr:clientData/>
  </xdr:twoCellAnchor>
  <xdr:twoCellAnchor editAs="oneCell">
    <xdr:from>
      <xdr:col>2</xdr:col>
      <xdr:colOff>152401</xdr:colOff>
      <xdr:row>74</xdr:row>
      <xdr:rowOff>83129</xdr:rowOff>
    </xdr:from>
    <xdr:to>
      <xdr:col>2</xdr:col>
      <xdr:colOff>2701637</xdr:colOff>
      <xdr:row>78</xdr:row>
      <xdr:rowOff>165299</xdr:rowOff>
    </xdr:to>
    <xdr:pic>
      <xdr:nvPicPr>
        <xdr:cNvPr id="2" name="Picture 1">
          <a:extLst>
            <a:ext uri="{FF2B5EF4-FFF2-40B4-BE49-F238E27FC236}">
              <a16:creationId xmlns:a16="http://schemas.microsoft.com/office/drawing/2014/main" id="{EEB144AB-DBE3-C891-341A-473371C72E1C}"/>
            </a:ext>
          </a:extLst>
        </xdr:cNvPr>
        <xdr:cNvPicPr>
          <a:picLocks noChangeAspect="1"/>
        </xdr:cNvPicPr>
      </xdr:nvPicPr>
      <xdr:blipFill>
        <a:blip xmlns:r="http://schemas.openxmlformats.org/officeDocument/2006/relationships" r:embed="rId2"/>
        <a:stretch>
          <a:fillRect/>
        </a:stretch>
      </xdr:blipFill>
      <xdr:spPr>
        <a:xfrm>
          <a:off x="2673928" y="37906038"/>
          <a:ext cx="2549236" cy="13044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bankofthailand.sharepoint.com/sites/msteams_2faa9e/Shared%20Documents/1_1_CentralBOD_CCC/1_1_CentralBOD_CCC/CCC-BKK/01_&#3586;&#3657;&#3629;&#3617;&#3641;&#3621;&#3623;&#3636;&#3648;&#3588;&#3619;&#3634;&#3632;&#3627;&#3660;/&#3652;&#3615;&#3621;&#3660;&#3619;&#3623;&#3617;_CCCBKK.xlsx" TargetMode="External"/><Relationship Id="rId1" Type="http://schemas.openxmlformats.org/officeDocument/2006/relationships/externalLinkPath" Target="/sites/msteams_2faa9e/Shared%20Documents/1_1_CentralBOD_CCC/1_1_CentralBOD_CCC/CCC-BKK/01_&#3586;&#3657;&#3629;&#3617;&#3641;&#3621;&#3623;&#3636;&#3648;&#3588;&#3619;&#3634;&#3632;&#3627;&#3660;/&#3652;&#3615;&#3621;&#3660;&#3619;&#3623;&#3617;_CCCBK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e&amp;vol"/>
      <sheetName val="อัตราเงินเฟ้อ"/>
      <sheetName val="ประวัติราคา"/>
      <sheetName val="ตารางค่าใช้จ่ายผู้ให้บริการ"/>
      <sheetName val="Vol นับคัด"/>
      <sheetName val="Vol Branch eMC"/>
      <sheetName val="Vol Coin"/>
      <sheetName val="ค่าบริการ 10 -12"/>
      <sheetName val="ค่าบริการ1-9"/>
      <sheetName val="ราคา Top up Tier 2-3"/>
      <sheetName val="ค่าบริการ 10 -12_ค่านับเหรียญ"/>
      <sheetName val="OptCost"/>
      <sheetName val="ShiftTime"/>
      <sheetName val="1.1 Capacity per Day"/>
      <sheetName val="2. Machine Cost"/>
      <sheetName val="พืนที่&amp;ประกันภัย"/>
      <sheetName val="ห้องมั่นคง2"/>
      <sheetName val="CITสาขา"/>
      <sheetName val="FullServiceสาขา"/>
      <sheetName val="CITeMC"/>
      <sheetName val="FullserviceeMC"/>
    </sheetNames>
    <sheetDataSet>
      <sheetData sheetId="0" refreshError="1">
        <row r="5">
          <cell r="F5">
            <v>30700</v>
          </cell>
          <cell r="G5">
            <v>64700</v>
          </cell>
          <cell r="H5">
            <v>387000</v>
          </cell>
        </row>
        <row r="6">
          <cell r="G6">
            <v>5769</v>
          </cell>
          <cell r="H6">
            <v>32075</v>
          </cell>
        </row>
        <row r="7">
          <cell r="G7">
            <v>8730</v>
          </cell>
          <cell r="H7">
            <v>86698</v>
          </cell>
        </row>
        <row r="8">
          <cell r="G8">
            <v>5157</v>
          </cell>
          <cell r="H8">
            <v>29537</v>
          </cell>
        </row>
        <row r="9">
          <cell r="G9">
            <v>594</v>
          </cell>
          <cell r="H9">
            <v>2516</v>
          </cell>
        </row>
        <row r="10">
          <cell r="G10">
            <v>18</v>
          </cell>
          <cell r="H10">
            <v>22</v>
          </cell>
        </row>
        <row r="11">
          <cell r="G11">
            <v>7831</v>
          </cell>
          <cell r="H11">
            <v>79771</v>
          </cell>
        </row>
        <row r="12">
          <cell r="G12">
            <v>868</v>
          </cell>
          <cell r="H12">
            <v>6820</v>
          </cell>
        </row>
        <row r="13">
          <cell r="G13">
            <v>31</v>
          </cell>
          <cell r="H13">
            <v>107</v>
          </cell>
        </row>
        <row r="20">
          <cell r="G20">
            <v>973</v>
          </cell>
          <cell r="H20">
            <v>6318</v>
          </cell>
        </row>
        <row r="21">
          <cell r="G21">
            <v>111</v>
          </cell>
          <cell r="H21">
            <v>629</v>
          </cell>
        </row>
        <row r="22">
          <cell r="G22">
            <v>2</v>
          </cell>
          <cell r="H22">
            <v>7</v>
          </cell>
        </row>
        <row r="29">
          <cell r="G29">
            <v>7100</v>
          </cell>
          <cell r="H29">
            <v>39800</v>
          </cell>
        </row>
        <row r="31">
          <cell r="G31">
            <v>10</v>
          </cell>
          <cell r="H31">
            <v>50</v>
          </cell>
        </row>
        <row r="32">
          <cell r="G32">
            <v>5</v>
          </cell>
          <cell r="H32">
            <v>20</v>
          </cell>
        </row>
        <row r="33">
          <cell r="G33">
            <v>10695</v>
          </cell>
          <cell r="H33">
            <v>46500</v>
          </cell>
        </row>
        <row r="36">
          <cell r="G36">
            <v>10</v>
          </cell>
          <cell r="H36">
            <v>39</v>
          </cell>
        </row>
        <row r="37">
          <cell r="G37">
            <v>0</v>
          </cell>
          <cell r="H37">
            <v>0</v>
          </cell>
        </row>
        <row r="38">
          <cell r="G38">
            <v>3</v>
          </cell>
          <cell r="H38">
            <v>13</v>
          </cell>
        </row>
      </sheetData>
      <sheetData sheetId="1" refreshError="1"/>
      <sheetData sheetId="2" refreshError="1"/>
      <sheetData sheetId="3" refreshError="1"/>
      <sheetData sheetId="4" refreshError="1"/>
      <sheetData sheetId="5">
        <row r="4">
          <cell r="DC4">
            <v>1.1699999999999999E-2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2CEF4-210A-49E5-B098-DEE5AFC04490}">
  <sheetPr>
    <pageSetUpPr fitToPage="1"/>
  </sheetPr>
  <dimension ref="A1:P145"/>
  <sheetViews>
    <sheetView showGridLines="0" tabSelected="1" topLeftCell="A68" zoomScale="70" zoomScaleNormal="70" zoomScalePageLayoutView="55" workbookViewId="0">
      <selection activeCell="K76" sqref="K76"/>
    </sheetView>
  </sheetViews>
  <sheetFormatPr defaultColWidth="8.69921875" defaultRowHeight="22.8" x14ac:dyDescent="0.25"/>
  <cols>
    <col min="1" max="1" width="6" style="87" customWidth="1"/>
    <col min="2" max="2" width="27" style="6" customWidth="1"/>
    <col min="3" max="3" width="65.19921875" style="87" customWidth="1"/>
    <col min="4" max="4" width="17.19921875" style="88" customWidth="1"/>
    <col min="5" max="5" width="9" style="89" customWidth="1"/>
    <col min="6" max="6" width="13.19921875" style="87" customWidth="1"/>
    <col min="7" max="7" width="15.19921875" style="6" customWidth="1"/>
    <col min="8" max="8" width="18.69921875" style="6" customWidth="1"/>
    <col min="9" max="9" width="20.19921875" style="87" customWidth="1"/>
    <col min="10" max="10" width="4.19921875" style="6" customWidth="1"/>
    <col min="11" max="11" width="27.19921875" style="6" customWidth="1"/>
    <col min="12" max="16384" width="8.69921875" style="6"/>
  </cols>
  <sheetData>
    <row r="1" spans="1:11" ht="19.95" customHeight="1" thickBot="1" x14ac:dyDescent="0.3">
      <c r="A1" s="1" t="s">
        <v>0</v>
      </c>
      <c r="B1" s="2"/>
      <c r="C1" s="3"/>
      <c r="D1" s="4"/>
      <c r="E1" s="5"/>
      <c r="F1" s="3"/>
      <c r="G1" s="2"/>
      <c r="H1" s="2"/>
      <c r="I1" s="3"/>
    </row>
    <row r="2" spans="1:11" ht="19.95" customHeight="1" thickBot="1" x14ac:dyDescent="0.3">
      <c r="A2" s="225" t="s">
        <v>1</v>
      </c>
      <c r="B2" s="226"/>
      <c r="C2" s="226"/>
      <c r="D2" s="226"/>
      <c r="E2" s="226"/>
      <c r="F2" s="226"/>
      <c r="G2" s="226"/>
      <c r="H2" s="226"/>
      <c r="I2" s="227"/>
    </row>
    <row r="3" spans="1:11" ht="48.6" customHeight="1" thickBot="1" x14ac:dyDescent="0.3">
      <c r="A3" s="228" t="s">
        <v>2</v>
      </c>
      <c r="B3" s="229"/>
      <c r="C3" s="8" t="s">
        <v>3</v>
      </c>
      <c r="D3" s="9" t="s">
        <v>4</v>
      </c>
      <c r="E3" s="10" t="s">
        <v>5</v>
      </c>
      <c r="F3" s="7" t="s">
        <v>6</v>
      </c>
      <c r="G3" s="11" t="s">
        <v>7</v>
      </c>
      <c r="H3" s="11" t="s">
        <v>8</v>
      </c>
      <c r="I3" s="12" t="s">
        <v>6</v>
      </c>
    </row>
    <row r="4" spans="1:11" ht="19.95" customHeight="1" x14ac:dyDescent="0.25">
      <c r="A4" s="202">
        <v>1</v>
      </c>
      <c r="B4" s="230" t="s">
        <v>9</v>
      </c>
      <c r="C4" s="218" t="s">
        <v>10</v>
      </c>
      <c r="D4" s="14"/>
      <c r="E4" s="15"/>
      <c r="F4" s="16"/>
      <c r="G4" s="17"/>
      <c r="H4" s="17"/>
      <c r="I4" s="18" t="s">
        <v>11</v>
      </c>
    </row>
    <row r="5" spans="1:11" ht="19.95" customHeight="1" x14ac:dyDescent="0.25">
      <c r="A5" s="203"/>
      <c r="B5" s="231"/>
      <c r="C5" s="219"/>
      <c r="D5" s="20"/>
      <c r="E5" s="21"/>
      <c r="F5" s="22"/>
      <c r="G5" s="23">
        <v>235000</v>
      </c>
      <c r="H5" s="24">
        <f>G5*1.07</f>
        <v>251450.00000000003</v>
      </c>
      <c r="I5" s="25" t="s">
        <v>11</v>
      </c>
    </row>
    <row r="6" spans="1:11" ht="19.95" customHeight="1" thickBot="1" x14ac:dyDescent="0.3">
      <c r="A6" s="216"/>
      <c r="B6" s="232"/>
      <c r="C6" s="220"/>
      <c r="D6" s="27"/>
      <c r="E6" s="28"/>
      <c r="F6" s="29"/>
      <c r="G6" s="30"/>
      <c r="H6" s="31"/>
      <c r="I6" s="32" t="s">
        <v>11</v>
      </c>
    </row>
    <row r="7" spans="1:11" ht="19.95" customHeight="1" x14ac:dyDescent="0.25">
      <c r="A7" s="202">
        <v>2</v>
      </c>
      <c r="B7" s="209" t="s">
        <v>12</v>
      </c>
      <c r="C7" s="204" t="s">
        <v>13</v>
      </c>
      <c r="D7" s="14" t="s">
        <v>14</v>
      </c>
      <c r="E7" s="33">
        <f>'[1]price&amp;vol'!$F$5</f>
        <v>30700</v>
      </c>
      <c r="F7" s="34" t="s">
        <v>15</v>
      </c>
      <c r="G7" s="17"/>
      <c r="H7" s="35"/>
      <c r="I7" s="36" t="s">
        <v>16</v>
      </c>
    </row>
    <row r="8" spans="1:11" ht="19.95" customHeight="1" x14ac:dyDescent="0.25">
      <c r="A8" s="203"/>
      <c r="B8" s="210"/>
      <c r="C8" s="205"/>
      <c r="D8" s="20" t="s">
        <v>17</v>
      </c>
      <c r="E8" s="38">
        <f>'[1]price&amp;vol'!$G$5</f>
        <v>64700</v>
      </c>
      <c r="F8" s="39" t="s">
        <v>15</v>
      </c>
      <c r="G8" s="40"/>
      <c r="H8" s="41"/>
      <c r="I8" s="25" t="s">
        <v>16</v>
      </c>
    </row>
    <row r="9" spans="1:11" ht="19.95" customHeight="1" x14ac:dyDescent="0.25">
      <c r="A9" s="203"/>
      <c r="B9" s="210"/>
      <c r="C9" s="205"/>
      <c r="D9" s="42" t="s">
        <v>18</v>
      </c>
      <c r="E9" s="33">
        <f>'[1]price&amp;vol'!$H$5</f>
        <v>387000</v>
      </c>
      <c r="F9" s="34" t="s">
        <v>15</v>
      </c>
      <c r="G9" s="30"/>
      <c r="H9" s="35"/>
      <c r="I9" s="43" t="s">
        <v>16</v>
      </c>
    </row>
    <row r="10" spans="1:11" ht="177" customHeight="1" x14ac:dyDescent="0.25">
      <c r="A10" s="19"/>
      <c r="B10" s="37"/>
      <c r="C10" s="205"/>
      <c r="D10" s="42"/>
      <c r="E10" s="33"/>
      <c r="F10" s="34"/>
      <c r="G10" s="30"/>
      <c r="H10" s="35"/>
      <c r="I10" s="43"/>
    </row>
    <row r="11" spans="1:11" ht="54" customHeight="1" x14ac:dyDescent="0.25">
      <c r="A11" s="19"/>
      <c r="B11" s="37"/>
      <c r="C11" s="91" t="s">
        <v>19</v>
      </c>
      <c r="D11" s="211"/>
      <c r="E11" s="212"/>
      <c r="F11" s="207"/>
      <c r="G11" s="30"/>
      <c r="H11" s="35"/>
      <c r="I11" s="43"/>
    </row>
    <row r="12" spans="1:11" ht="72.599999999999994" customHeight="1" thickBot="1" x14ac:dyDescent="0.3">
      <c r="A12" s="19"/>
      <c r="B12" s="37"/>
      <c r="C12" s="90" t="s">
        <v>20</v>
      </c>
      <c r="D12" s="213"/>
      <c r="E12" s="214"/>
      <c r="F12" s="215"/>
      <c r="G12" s="30"/>
      <c r="H12" s="35"/>
      <c r="I12" s="43"/>
      <c r="K12" s="208"/>
    </row>
    <row r="13" spans="1:11" ht="19.95" customHeight="1" x14ac:dyDescent="0.25">
      <c r="A13" s="202">
        <v>3</v>
      </c>
      <c r="B13" s="209" t="s">
        <v>21</v>
      </c>
      <c r="C13" s="218" t="s">
        <v>22</v>
      </c>
      <c r="D13" s="14" t="s">
        <v>14</v>
      </c>
      <c r="E13" s="44">
        <v>0</v>
      </c>
      <c r="F13" s="45" t="s">
        <v>23</v>
      </c>
      <c r="G13" s="46"/>
      <c r="H13" s="47"/>
      <c r="I13" s="48" t="s">
        <v>24</v>
      </c>
      <c r="K13" s="208"/>
    </row>
    <row r="14" spans="1:11" ht="19.95" customHeight="1" x14ac:dyDescent="0.25">
      <c r="A14" s="203"/>
      <c r="B14" s="210"/>
      <c r="C14" s="219"/>
      <c r="D14" s="20" t="s">
        <v>17</v>
      </c>
      <c r="E14" s="38">
        <f>'[1]price&amp;vol'!$G$6</f>
        <v>5769</v>
      </c>
      <c r="F14" s="39" t="s">
        <v>23</v>
      </c>
      <c r="G14" s="40"/>
      <c r="H14" s="41"/>
      <c r="I14" s="49" t="s">
        <v>24</v>
      </c>
      <c r="K14" s="208"/>
    </row>
    <row r="15" spans="1:11" ht="19.95" customHeight="1" thickBot="1" x14ac:dyDescent="0.3">
      <c r="A15" s="216"/>
      <c r="B15" s="217"/>
      <c r="C15" s="220"/>
      <c r="D15" s="27" t="s">
        <v>25</v>
      </c>
      <c r="E15" s="50">
        <f>'[1]price&amp;vol'!$H$6</f>
        <v>32075</v>
      </c>
      <c r="F15" s="51" t="s">
        <v>23</v>
      </c>
      <c r="G15" s="52"/>
      <c r="H15" s="53"/>
      <c r="I15" s="54" t="s">
        <v>24</v>
      </c>
      <c r="K15" s="208"/>
    </row>
    <row r="16" spans="1:11" ht="19.95" customHeight="1" x14ac:dyDescent="0.25">
      <c r="A16" s="202">
        <v>4</v>
      </c>
      <c r="B16" s="206" t="s">
        <v>26</v>
      </c>
      <c r="C16" s="204" t="s">
        <v>27</v>
      </c>
      <c r="D16" s="14" t="s">
        <v>14</v>
      </c>
      <c r="E16" s="44">
        <v>0</v>
      </c>
      <c r="F16" s="45" t="s">
        <v>23</v>
      </c>
      <c r="G16" s="55"/>
      <c r="H16" s="55"/>
      <c r="I16" s="56" t="s">
        <v>24</v>
      </c>
      <c r="K16" s="208"/>
    </row>
    <row r="17" spans="1:11" ht="19.95" customHeight="1" x14ac:dyDescent="0.25">
      <c r="A17" s="203"/>
      <c r="B17" s="210"/>
      <c r="C17" s="221"/>
      <c r="D17" s="20" t="s">
        <v>17</v>
      </c>
      <c r="E17" s="38">
        <f>'[1]price&amp;vol'!$G$7</f>
        <v>8730</v>
      </c>
      <c r="F17" s="39" t="s">
        <v>23</v>
      </c>
      <c r="G17" s="57"/>
      <c r="H17" s="57"/>
      <c r="I17" s="58" t="s">
        <v>24</v>
      </c>
      <c r="K17" s="208"/>
    </row>
    <row r="18" spans="1:11" ht="19.95" customHeight="1" x14ac:dyDescent="0.25">
      <c r="A18" s="203"/>
      <c r="B18" s="210"/>
      <c r="C18" s="221"/>
      <c r="D18" s="42" t="s">
        <v>25</v>
      </c>
      <c r="E18" s="33">
        <f>'[1]price&amp;vol'!$H$7</f>
        <v>86698</v>
      </c>
      <c r="F18" s="34" t="s">
        <v>23</v>
      </c>
      <c r="G18" s="59"/>
      <c r="H18" s="59"/>
      <c r="I18" s="60" t="s">
        <v>24</v>
      </c>
      <c r="K18" s="208"/>
    </row>
    <row r="19" spans="1:11" ht="225.6" customHeight="1" thickBot="1" x14ac:dyDescent="0.3">
      <c r="A19" s="216"/>
      <c r="B19" s="217"/>
      <c r="C19" s="222"/>
      <c r="D19" s="61"/>
      <c r="E19" s="62"/>
      <c r="F19" s="63"/>
      <c r="G19" s="64"/>
      <c r="H19" s="64"/>
      <c r="I19" s="65"/>
      <c r="K19" s="208"/>
    </row>
    <row r="20" spans="1:11" ht="73.95" customHeight="1" thickBot="1" x14ac:dyDescent="0.3">
      <c r="A20" s="202">
        <v>5</v>
      </c>
      <c r="B20" s="209" t="s">
        <v>28</v>
      </c>
      <c r="C20" s="204" t="s">
        <v>29</v>
      </c>
      <c r="D20" s="197" t="s">
        <v>30</v>
      </c>
      <c r="E20" s="200"/>
      <c r="F20" s="200"/>
      <c r="G20" s="200"/>
      <c r="H20" s="200"/>
      <c r="I20" s="201"/>
    </row>
    <row r="21" spans="1:11" ht="19.95" customHeight="1" x14ac:dyDescent="0.25">
      <c r="A21" s="203"/>
      <c r="B21" s="210"/>
      <c r="C21" s="205"/>
      <c r="D21" s="98" t="s">
        <v>14</v>
      </c>
      <c r="E21" s="99">
        <v>0</v>
      </c>
      <c r="F21" s="100" t="s">
        <v>23</v>
      </c>
      <c r="G21" s="101"/>
      <c r="H21" s="102"/>
      <c r="I21" s="103" t="s">
        <v>24</v>
      </c>
    </row>
    <row r="22" spans="1:11" ht="19.95" customHeight="1" x14ac:dyDescent="0.25">
      <c r="A22" s="203"/>
      <c r="B22" s="210"/>
      <c r="C22" s="205"/>
      <c r="D22" s="104" t="s">
        <v>17</v>
      </c>
      <c r="E22" s="105">
        <f>'[1]price&amp;vol'!$G$8</f>
        <v>5157</v>
      </c>
      <c r="F22" s="106" t="s">
        <v>23</v>
      </c>
      <c r="G22" s="107"/>
      <c r="H22" s="108"/>
      <c r="I22" s="109" t="s">
        <v>24</v>
      </c>
    </row>
    <row r="23" spans="1:11" ht="19.95" customHeight="1" thickBot="1" x14ac:dyDescent="0.3">
      <c r="A23" s="203"/>
      <c r="B23" s="210"/>
      <c r="C23" s="205"/>
      <c r="D23" s="110" t="s">
        <v>25</v>
      </c>
      <c r="E23" s="111">
        <f>'[1]price&amp;vol'!$H$8</f>
        <v>29537</v>
      </c>
      <c r="F23" s="112" t="s">
        <v>23</v>
      </c>
      <c r="G23" s="113"/>
      <c r="H23" s="114"/>
      <c r="I23" s="115" t="s">
        <v>24</v>
      </c>
    </row>
    <row r="24" spans="1:11" ht="127.2" customHeight="1" thickBot="1" x14ac:dyDescent="0.3">
      <c r="A24" s="203"/>
      <c r="B24" s="210"/>
      <c r="C24" s="205"/>
      <c r="D24" s="197" t="s">
        <v>31</v>
      </c>
      <c r="E24" s="198"/>
      <c r="F24" s="198"/>
      <c r="G24" s="198"/>
      <c r="H24" s="198"/>
      <c r="I24" s="199"/>
    </row>
    <row r="25" spans="1:11" ht="19.95" customHeight="1" x14ac:dyDescent="0.25">
      <c r="A25" s="203"/>
      <c r="B25" s="210"/>
      <c r="C25" s="205"/>
      <c r="D25" s="98" t="s">
        <v>14</v>
      </c>
      <c r="E25" s="99">
        <v>0</v>
      </c>
      <c r="F25" s="100" t="s">
        <v>23</v>
      </c>
      <c r="G25" s="101"/>
      <c r="H25" s="102"/>
      <c r="I25" s="103" t="s">
        <v>24</v>
      </c>
    </row>
    <row r="26" spans="1:11" ht="19.95" customHeight="1" x14ac:dyDescent="0.25">
      <c r="A26" s="203"/>
      <c r="B26" s="210"/>
      <c r="C26" s="205"/>
      <c r="D26" s="104" t="s">
        <v>17</v>
      </c>
      <c r="E26" s="105">
        <f>'[1]price&amp;vol'!$G$9</f>
        <v>594</v>
      </c>
      <c r="F26" s="106" t="s">
        <v>23</v>
      </c>
      <c r="G26" s="107"/>
      <c r="H26" s="108"/>
      <c r="I26" s="109" t="s">
        <v>24</v>
      </c>
    </row>
    <row r="27" spans="1:11" ht="19.95" customHeight="1" thickBot="1" x14ac:dyDescent="0.3">
      <c r="A27" s="203"/>
      <c r="B27" s="210"/>
      <c r="C27" s="205"/>
      <c r="D27" s="110" t="s">
        <v>25</v>
      </c>
      <c r="E27" s="111">
        <f>'[1]price&amp;vol'!$H$9</f>
        <v>2516</v>
      </c>
      <c r="F27" s="112" t="s">
        <v>23</v>
      </c>
      <c r="G27" s="113"/>
      <c r="H27" s="114"/>
      <c r="I27" s="115" t="s">
        <v>24</v>
      </c>
    </row>
    <row r="28" spans="1:11" ht="32.4" customHeight="1" thickBot="1" x14ac:dyDescent="0.3">
      <c r="A28" s="203"/>
      <c r="B28" s="210"/>
      <c r="C28" s="205"/>
      <c r="D28" s="197" t="s">
        <v>32</v>
      </c>
      <c r="E28" s="200"/>
      <c r="F28" s="200"/>
      <c r="G28" s="200"/>
      <c r="H28" s="200"/>
      <c r="I28" s="201"/>
    </row>
    <row r="29" spans="1:11" ht="19.95" customHeight="1" x14ac:dyDescent="0.25">
      <c r="A29" s="203"/>
      <c r="B29" s="210"/>
      <c r="C29" s="205"/>
      <c r="D29" s="98" t="s">
        <v>14</v>
      </c>
      <c r="E29" s="99">
        <v>0</v>
      </c>
      <c r="F29" s="100" t="s">
        <v>23</v>
      </c>
      <c r="G29" s="101"/>
      <c r="H29" s="102"/>
      <c r="I29" s="103" t="s">
        <v>24</v>
      </c>
    </row>
    <row r="30" spans="1:11" ht="19.95" customHeight="1" x14ac:dyDescent="0.25">
      <c r="A30" s="203"/>
      <c r="B30" s="210"/>
      <c r="C30" s="205"/>
      <c r="D30" s="104" t="s">
        <v>17</v>
      </c>
      <c r="E30" s="105">
        <f>'[1]price&amp;vol'!$G$10</f>
        <v>18</v>
      </c>
      <c r="F30" s="106" t="s">
        <v>23</v>
      </c>
      <c r="G30" s="107"/>
      <c r="H30" s="108"/>
      <c r="I30" s="109" t="s">
        <v>24</v>
      </c>
    </row>
    <row r="31" spans="1:11" ht="19.95" customHeight="1" thickBot="1" x14ac:dyDescent="0.3">
      <c r="A31" s="203"/>
      <c r="B31" s="210"/>
      <c r="C31" s="205"/>
      <c r="D31" s="110" t="s">
        <v>25</v>
      </c>
      <c r="E31" s="111">
        <f>'[1]price&amp;vol'!$H$10</f>
        <v>22</v>
      </c>
      <c r="F31" s="112" t="s">
        <v>23</v>
      </c>
      <c r="G31" s="113"/>
      <c r="H31" s="114"/>
      <c r="I31" s="115" t="s">
        <v>24</v>
      </c>
    </row>
    <row r="32" spans="1:11" ht="77.400000000000006" customHeight="1" thickBot="1" x14ac:dyDescent="0.3">
      <c r="A32" s="202">
        <v>6</v>
      </c>
      <c r="B32" s="206" t="s">
        <v>33</v>
      </c>
      <c r="C32" s="223" t="s">
        <v>34</v>
      </c>
      <c r="D32" s="197" t="s">
        <v>35</v>
      </c>
      <c r="E32" s="200"/>
      <c r="F32" s="200"/>
      <c r="G32" s="200"/>
      <c r="H32" s="200"/>
      <c r="I32" s="201"/>
    </row>
    <row r="33" spans="1:9" ht="19.95" customHeight="1" x14ac:dyDescent="0.25">
      <c r="A33" s="203"/>
      <c r="B33" s="207"/>
      <c r="C33" s="224"/>
      <c r="D33" s="116" t="s">
        <v>14</v>
      </c>
      <c r="E33" s="117">
        <v>0</v>
      </c>
      <c r="F33" s="118" t="s">
        <v>23</v>
      </c>
      <c r="G33" s="119"/>
      <c r="H33" s="119"/>
      <c r="I33" s="120" t="s">
        <v>24</v>
      </c>
    </row>
    <row r="34" spans="1:9" ht="19.95" customHeight="1" x14ac:dyDescent="0.25">
      <c r="A34" s="203"/>
      <c r="B34" s="207"/>
      <c r="C34" s="224"/>
      <c r="D34" s="121" t="s">
        <v>17</v>
      </c>
      <c r="E34" s="105">
        <f>'[1]price&amp;vol'!$G$11</f>
        <v>7831</v>
      </c>
      <c r="F34" s="106" t="s">
        <v>23</v>
      </c>
      <c r="G34" s="122"/>
      <c r="H34" s="122"/>
      <c r="I34" s="123" t="s">
        <v>24</v>
      </c>
    </row>
    <row r="35" spans="1:9" ht="19.95" customHeight="1" thickBot="1" x14ac:dyDescent="0.3">
      <c r="A35" s="203"/>
      <c r="B35" s="207"/>
      <c r="C35" s="224"/>
      <c r="D35" s="124" t="s">
        <v>25</v>
      </c>
      <c r="E35" s="111">
        <f>'[1]price&amp;vol'!$H$11</f>
        <v>79771</v>
      </c>
      <c r="F35" s="112" t="s">
        <v>23</v>
      </c>
      <c r="G35" s="125"/>
      <c r="H35" s="125"/>
      <c r="I35" s="126" t="s">
        <v>24</v>
      </c>
    </row>
    <row r="36" spans="1:9" ht="121.95" customHeight="1" thickBot="1" x14ac:dyDescent="0.3">
      <c r="A36" s="203"/>
      <c r="B36" s="207"/>
      <c r="C36" s="224"/>
      <c r="D36" s="197" t="s">
        <v>31</v>
      </c>
      <c r="E36" s="198"/>
      <c r="F36" s="198"/>
      <c r="G36" s="198"/>
      <c r="H36" s="198"/>
      <c r="I36" s="199"/>
    </row>
    <row r="37" spans="1:9" ht="19.95" customHeight="1" x14ac:dyDescent="0.25">
      <c r="A37" s="203"/>
      <c r="B37" s="207"/>
      <c r="C37" s="224"/>
      <c r="D37" s="14" t="s">
        <v>14</v>
      </c>
      <c r="E37" s="44">
        <v>0</v>
      </c>
      <c r="F37" s="45" t="s">
        <v>23</v>
      </c>
      <c r="G37" s="47"/>
      <c r="H37" s="46"/>
      <c r="I37" s="56" t="s">
        <v>24</v>
      </c>
    </row>
    <row r="38" spans="1:9" ht="19.95" customHeight="1" x14ac:dyDescent="0.25">
      <c r="A38" s="203"/>
      <c r="B38" s="207"/>
      <c r="C38" s="224"/>
      <c r="D38" s="20" t="s">
        <v>17</v>
      </c>
      <c r="E38" s="38">
        <f>'[1]price&amp;vol'!$G$12</f>
        <v>868</v>
      </c>
      <c r="F38" s="39" t="s">
        <v>23</v>
      </c>
      <c r="G38" s="41"/>
      <c r="H38" s="40"/>
      <c r="I38" s="58" t="s">
        <v>24</v>
      </c>
    </row>
    <row r="39" spans="1:9" ht="24" customHeight="1" thickBot="1" x14ac:dyDescent="0.3">
      <c r="A39" s="203"/>
      <c r="B39" s="207"/>
      <c r="C39" s="224"/>
      <c r="D39" s="27" t="s">
        <v>25</v>
      </c>
      <c r="E39" s="50">
        <f>'[1]price&amp;vol'!$H$12</f>
        <v>6820</v>
      </c>
      <c r="F39" s="51" t="s">
        <v>23</v>
      </c>
      <c r="G39" s="53"/>
      <c r="H39" s="52"/>
      <c r="I39" s="66" t="s">
        <v>24</v>
      </c>
    </row>
    <row r="40" spans="1:9" ht="27.6" customHeight="1" thickBot="1" x14ac:dyDescent="0.3">
      <c r="A40" s="203"/>
      <c r="B40" s="207"/>
      <c r="C40" s="224"/>
      <c r="D40" s="197" t="s">
        <v>32</v>
      </c>
      <c r="E40" s="200"/>
      <c r="F40" s="200"/>
      <c r="G40" s="200"/>
      <c r="H40" s="200"/>
      <c r="I40" s="201"/>
    </row>
    <row r="41" spans="1:9" s="127" customFormat="1" ht="19.95" customHeight="1" x14ac:dyDescent="0.25">
      <c r="A41" s="203"/>
      <c r="B41" s="207"/>
      <c r="C41" s="224"/>
      <c r="D41" s="98" t="s">
        <v>14</v>
      </c>
      <c r="E41" s="99">
        <v>0</v>
      </c>
      <c r="F41" s="100" t="s">
        <v>23</v>
      </c>
      <c r="G41" s="101"/>
      <c r="H41" s="102"/>
      <c r="I41" s="103" t="s">
        <v>24</v>
      </c>
    </row>
    <row r="42" spans="1:9" s="127" customFormat="1" ht="19.95" customHeight="1" x14ac:dyDescent="0.25">
      <c r="A42" s="203"/>
      <c r="B42" s="207"/>
      <c r="C42" s="224"/>
      <c r="D42" s="104" t="s">
        <v>17</v>
      </c>
      <c r="E42" s="105">
        <f>'[1]price&amp;vol'!$G$13</f>
        <v>31</v>
      </c>
      <c r="F42" s="106" t="s">
        <v>23</v>
      </c>
      <c r="G42" s="107"/>
      <c r="H42" s="108"/>
      <c r="I42" s="109" t="s">
        <v>24</v>
      </c>
    </row>
    <row r="43" spans="1:9" s="127" customFormat="1" ht="19.95" customHeight="1" thickBot="1" x14ac:dyDescent="0.3">
      <c r="A43" s="203"/>
      <c r="B43" s="207"/>
      <c r="C43" s="224"/>
      <c r="D43" s="110" t="s">
        <v>25</v>
      </c>
      <c r="E43" s="111">
        <f>'[1]price&amp;vol'!$H$13</f>
        <v>107</v>
      </c>
      <c r="F43" s="112" t="s">
        <v>23</v>
      </c>
      <c r="G43" s="113"/>
      <c r="H43" s="114"/>
      <c r="I43" s="115" t="s">
        <v>24</v>
      </c>
    </row>
    <row r="44" spans="1:9" ht="73.95" customHeight="1" thickBot="1" x14ac:dyDescent="0.3">
      <c r="A44" s="202">
        <v>7</v>
      </c>
      <c r="B44" s="206" t="s">
        <v>36</v>
      </c>
      <c r="C44" s="204" t="s">
        <v>37</v>
      </c>
      <c r="D44" s="197" t="s">
        <v>35</v>
      </c>
      <c r="E44" s="200"/>
      <c r="F44" s="200"/>
      <c r="G44" s="200"/>
      <c r="H44" s="200"/>
      <c r="I44" s="201"/>
    </row>
    <row r="45" spans="1:9" s="127" customFormat="1" ht="19.95" customHeight="1" x14ac:dyDescent="0.25">
      <c r="A45" s="203"/>
      <c r="B45" s="207"/>
      <c r="C45" s="205"/>
      <c r="D45" s="116" t="s">
        <v>14</v>
      </c>
      <c r="E45" s="117">
        <v>0</v>
      </c>
      <c r="F45" s="118" t="s">
        <v>23</v>
      </c>
      <c r="G45" s="119"/>
      <c r="H45" s="119"/>
      <c r="I45" s="120" t="s">
        <v>24</v>
      </c>
    </row>
    <row r="46" spans="1:9" s="127" customFormat="1" ht="19.95" customHeight="1" x14ac:dyDescent="0.25">
      <c r="A46" s="203"/>
      <c r="B46" s="207"/>
      <c r="C46" s="205"/>
      <c r="D46" s="121" t="s">
        <v>17</v>
      </c>
      <c r="E46" s="105">
        <f>E22</f>
        <v>5157</v>
      </c>
      <c r="F46" s="106" t="s">
        <v>23</v>
      </c>
      <c r="G46" s="122"/>
      <c r="H46" s="122"/>
      <c r="I46" s="123" t="s">
        <v>24</v>
      </c>
    </row>
    <row r="47" spans="1:9" s="127" customFormat="1" ht="19.95" customHeight="1" thickBot="1" x14ac:dyDescent="0.3">
      <c r="A47" s="203"/>
      <c r="B47" s="128"/>
      <c r="C47" s="205"/>
      <c r="D47" s="124" t="s">
        <v>25</v>
      </c>
      <c r="E47" s="111">
        <f>E23</f>
        <v>29537</v>
      </c>
      <c r="F47" s="112" t="s">
        <v>23</v>
      </c>
      <c r="G47" s="125"/>
      <c r="H47" s="125"/>
      <c r="I47" s="126" t="s">
        <v>24</v>
      </c>
    </row>
    <row r="48" spans="1:9" ht="123" customHeight="1" thickBot="1" x14ac:dyDescent="0.3">
      <c r="A48" s="19"/>
      <c r="B48" s="72"/>
      <c r="C48" s="92"/>
      <c r="D48" s="197" t="s">
        <v>31</v>
      </c>
      <c r="E48" s="198"/>
      <c r="F48" s="198"/>
      <c r="G48" s="198"/>
      <c r="H48" s="198"/>
      <c r="I48" s="199"/>
    </row>
    <row r="49" spans="1:9" s="127" customFormat="1" ht="19.95" customHeight="1" x14ac:dyDescent="0.25">
      <c r="A49" s="129"/>
      <c r="B49" s="128"/>
      <c r="C49" s="130"/>
      <c r="D49" s="98" t="s">
        <v>14</v>
      </c>
      <c r="E49" s="99">
        <v>0</v>
      </c>
      <c r="F49" s="100" t="s">
        <v>23</v>
      </c>
      <c r="G49" s="101"/>
      <c r="H49" s="102"/>
      <c r="I49" s="103" t="s">
        <v>24</v>
      </c>
    </row>
    <row r="50" spans="1:9" s="127" customFormat="1" ht="19.95" customHeight="1" x14ac:dyDescent="0.25">
      <c r="A50" s="129"/>
      <c r="B50" s="128"/>
      <c r="C50" s="130"/>
      <c r="D50" s="104" t="s">
        <v>17</v>
      </c>
      <c r="E50" s="105">
        <f>E26</f>
        <v>594</v>
      </c>
      <c r="F50" s="106" t="s">
        <v>23</v>
      </c>
      <c r="G50" s="107"/>
      <c r="H50" s="108"/>
      <c r="I50" s="109" t="s">
        <v>24</v>
      </c>
    </row>
    <row r="51" spans="1:9" s="127" customFormat="1" ht="19.95" customHeight="1" thickBot="1" x14ac:dyDescent="0.3">
      <c r="A51" s="129"/>
      <c r="B51" s="128"/>
      <c r="C51" s="130"/>
      <c r="D51" s="110" t="s">
        <v>25</v>
      </c>
      <c r="E51" s="111">
        <f>E27</f>
        <v>2516</v>
      </c>
      <c r="F51" s="112" t="s">
        <v>23</v>
      </c>
      <c r="G51" s="113"/>
      <c r="H51" s="114"/>
      <c r="I51" s="115" t="s">
        <v>24</v>
      </c>
    </row>
    <row r="52" spans="1:9" ht="27.6" customHeight="1" thickBot="1" x14ac:dyDescent="0.3">
      <c r="A52" s="19"/>
      <c r="B52" s="72"/>
      <c r="C52" s="92"/>
      <c r="D52" s="197" t="s">
        <v>32</v>
      </c>
      <c r="E52" s="200"/>
      <c r="F52" s="200"/>
      <c r="G52" s="200"/>
      <c r="H52" s="200"/>
      <c r="I52" s="201"/>
    </row>
    <row r="53" spans="1:9" s="127" customFormat="1" ht="19.95" customHeight="1" x14ac:dyDescent="0.25">
      <c r="A53" s="129"/>
      <c r="B53" s="128"/>
      <c r="C53" s="130"/>
      <c r="D53" s="98" t="s">
        <v>14</v>
      </c>
      <c r="E53" s="99">
        <v>0</v>
      </c>
      <c r="F53" s="100" t="s">
        <v>23</v>
      </c>
      <c r="G53" s="101"/>
      <c r="H53" s="102"/>
      <c r="I53" s="103" t="s">
        <v>24</v>
      </c>
    </row>
    <row r="54" spans="1:9" s="127" customFormat="1" ht="19.95" customHeight="1" x14ac:dyDescent="0.25">
      <c r="A54" s="129"/>
      <c r="B54" s="128"/>
      <c r="C54" s="130"/>
      <c r="D54" s="104" t="s">
        <v>17</v>
      </c>
      <c r="E54" s="105">
        <f>E30</f>
        <v>18</v>
      </c>
      <c r="F54" s="106" t="s">
        <v>23</v>
      </c>
      <c r="G54" s="107"/>
      <c r="H54" s="108"/>
      <c r="I54" s="109" t="s">
        <v>24</v>
      </c>
    </row>
    <row r="55" spans="1:9" s="127" customFormat="1" ht="19.95" customHeight="1" thickBot="1" x14ac:dyDescent="0.3">
      <c r="A55" s="129"/>
      <c r="B55" s="128"/>
      <c r="C55" s="130"/>
      <c r="D55" s="110" t="s">
        <v>25</v>
      </c>
      <c r="E55" s="111">
        <f>E31</f>
        <v>22</v>
      </c>
      <c r="F55" s="112" t="s">
        <v>23</v>
      </c>
      <c r="G55" s="113"/>
      <c r="H55" s="114"/>
      <c r="I55" s="115" t="s">
        <v>24</v>
      </c>
    </row>
    <row r="56" spans="1:9" ht="73.2" customHeight="1" thickBot="1" x14ac:dyDescent="0.3">
      <c r="A56" s="202">
        <v>8</v>
      </c>
      <c r="B56" s="206" t="s">
        <v>38</v>
      </c>
      <c r="C56" s="204" t="s">
        <v>39</v>
      </c>
      <c r="D56" s="197" t="s">
        <v>35</v>
      </c>
      <c r="E56" s="200"/>
      <c r="F56" s="200"/>
      <c r="G56" s="200"/>
      <c r="H56" s="200"/>
      <c r="I56" s="201"/>
    </row>
    <row r="57" spans="1:9" ht="19.95" customHeight="1" x14ac:dyDescent="0.25">
      <c r="A57" s="203"/>
      <c r="B57" s="207"/>
      <c r="C57" s="205"/>
      <c r="D57" s="94" t="s">
        <v>14</v>
      </c>
      <c r="E57" s="67">
        <v>0</v>
      </c>
      <c r="F57" s="34" t="s">
        <v>23</v>
      </c>
      <c r="G57" s="68"/>
      <c r="H57" s="68"/>
      <c r="I57" s="60" t="s">
        <v>24</v>
      </c>
    </row>
    <row r="58" spans="1:9" ht="19.95" customHeight="1" x14ac:dyDescent="0.25">
      <c r="A58" s="203"/>
      <c r="B58" s="73"/>
      <c r="C58" s="90"/>
      <c r="D58" s="95" t="s">
        <v>17</v>
      </c>
      <c r="E58" s="38">
        <f>E34</f>
        <v>7831</v>
      </c>
      <c r="F58" s="39" t="s">
        <v>23</v>
      </c>
      <c r="G58" s="69"/>
      <c r="H58" s="69"/>
      <c r="I58" s="49" t="s">
        <v>24</v>
      </c>
    </row>
    <row r="59" spans="1:9" ht="19.95" customHeight="1" thickBot="1" x14ac:dyDescent="0.3">
      <c r="A59" s="19"/>
      <c r="B59" s="37"/>
      <c r="C59" s="90"/>
      <c r="D59" s="26" t="s">
        <v>25</v>
      </c>
      <c r="E59" s="50">
        <f>E35</f>
        <v>79771</v>
      </c>
      <c r="F59" s="51" t="s">
        <v>23</v>
      </c>
      <c r="G59" s="70"/>
      <c r="H59" s="70"/>
      <c r="I59" s="71" t="s">
        <v>24</v>
      </c>
    </row>
    <row r="60" spans="1:9" ht="126" customHeight="1" thickBot="1" x14ac:dyDescent="0.3">
      <c r="A60" s="19"/>
      <c r="B60" s="37"/>
      <c r="C60" s="90"/>
      <c r="D60" s="197" t="s">
        <v>31</v>
      </c>
      <c r="E60" s="198"/>
      <c r="F60" s="198"/>
      <c r="G60" s="198"/>
      <c r="H60" s="198"/>
      <c r="I60" s="199"/>
    </row>
    <row r="61" spans="1:9" s="127" customFormat="1" ht="19.95" customHeight="1" x14ac:dyDescent="0.25">
      <c r="A61" s="129"/>
      <c r="B61" s="131"/>
      <c r="C61" s="132"/>
      <c r="D61" s="98" t="s">
        <v>14</v>
      </c>
      <c r="E61" s="99">
        <v>0</v>
      </c>
      <c r="F61" s="100" t="s">
        <v>23</v>
      </c>
      <c r="G61" s="101"/>
      <c r="H61" s="102"/>
      <c r="I61" s="103" t="s">
        <v>24</v>
      </c>
    </row>
    <row r="62" spans="1:9" s="127" customFormat="1" ht="19.95" customHeight="1" x14ac:dyDescent="0.25">
      <c r="A62" s="129"/>
      <c r="B62" s="131"/>
      <c r="C62" s="132"/>
      <c r="D62" s="104" t="s">
        <v>17</v>
      </c>
      <c r="E62" s="105">
        <f>E38</f>
        <v>868</v>
      </c>
      <c r="F62" s="106" t="s">
        <v>23</v>
      </c>
      <c r="G62" s="107"/>
      <c r="H62" s="108"/>
      <c r="I62" s="109" t="s">
        <v>24</v>
      </c>
    </row>
    <row r="63" spans="1:9" s="127" customFormat="1" ht="19.95" customHeight="1" thickBot="1" x14ac:dyDescent="0.3">
      <c r="A63" s="129"/>
      <c r="B63" s="131"/>
      <c r="C63" s="132"/>
      <c r="D63" s="110" t="s">
        <v>25</v>
      </c>
      <c r="E63" s="111">
        <f>E39</f>
        <v>6820</v>
      </c>
      <c r="F63" s="112" t="s">
        <v>23</v>
      </c>
      <c r="G63" s="113"/>
      <c r="H63" s="114"/>
      <c r="I63" s="115" t="s">
        <v>24</v>
      </c>
    </row>
    <row r="64" spans="1:9" ht="30" customHeight="1" thickBot="1" x14ac:dyDescent="0.3">
      <c r="A64" s="19"/>
      <c r="B64" s="37"/>
      <c r="C64" s="90"/>
      <c r="D64" s="197" t="s">
        <v>32</v>
      </c>
      <c r="E64" s="200"/>
      <c r="F64" s="200"/>
      <c r="G64" s="200"/>
      <c r="H64" s="200"/>
      <c r="I64" s="201"/>
    </row>
    <row r="65" spans="1:9" s="127" customFormat="1" ht="19.95" customHeight="1" x14ac:dyDescent="0.25">
      <c r="A65" s="129"/>
      <c r="B65" s="131"/>
      <c r="C65" s="132"/>
      <c r="D65" s="98" t="s">
        <v>14</v>
      </c>
      <c r="E65" s="99">
        <v>0</v>
      </c>
      <c r="F65" s="100" t="s">
        <v>23</v>
      </c>
      <c r="G65" s="101"/>
      <c r="H65" s="102"/>
      <c r="I65" s="103" t="s">
        <v>24</v>
      </c>
    </row>
    <row r="66" spans="1:9" s="127" customFormat="1" ht="19.95" customHeight="1" x14ac:dyDescent="0.25">
      <c r="A66" s="129"/>
      <c r="B66" s="131"/>
      <c r="C66" s="132"/>
      <c r="D66" s="104" t="s">
        <v>17</v>
      </c>
      <c r="E66" s="105">
        <f>E42</f>
        <v>31</v>
      </c>
      <c r="F66" s="106" t="s">
        <v>23</v>
      </c>
      <c r="G66" s="107"/>
      <c r="H66" s="108"/>
      <c r="I66" s="109" t="s">
        <v>24</v>
      </c>
    </row>
    <row r="67" spans="1:9" s="127" customFormat="1" ht="19.95" customHeight="1" thickBot="1" x14ac:dyDescent="0.3">
      <c r="A67" s="129"/>
      <c r="B67" s="131"/>
      <c r="C67" s="132"/>
      <c r="D67" s="110" t="s">
        <v>25</v>
      </c>
      <c r="E67" s="111">
        <f>E43</f>
        <v>107</v>
      </c>
      <c r="F67" s="112" t="s">
        <v>23</v>
      </c>
      <c r="G67" s="113"/>
      <c r="H67" s="114"/>
      <c r="I67" s="115" t="s">
        <v>24</v>
      </c>
    </row>
    <row r="68" spans="1:9" ht="69" customHeight="1" thickBot="1" x14ac:dyDescent="0.3">
      <c r="A68" s="13">
        <v>9.1</v>
      </c>
      <c r="B68" s="74" t="s">
        <v>40</v>
      </c>
      <c r="C68" s="204" t="s">
        <v>41</v>
      </c>
      <c r="D68" s="197" t="s">
        <v>35</v>
      </c>
      <c r="E68" s="200"/>
      <c r="F68" s="200"/>
      <c r="G68" s="200"/>
      <c r="H68" s="200"/>
      <c r="I68" s="201"/>
    </row>
    <row r="69" spans="1:9" s="127" customFormat="1" ht="19.95" customHeight="1" x14ac:dyDescent="0.25">
      <c r="A69" s="133"/>
      <c r="B69" s="134"/>
      <c r="C69" s="205"/>
      <c r="D69" s="98" t="s">
        <v>14</v>
      </c>
      <c r="E69" s="99">
        <v>0</v>
      </c>
      <c r="F69" s="100" t="s">
        <v>42</v>
      </c>
      <c r="G69" s="135"/>
      <c r="H69" s="136"/>
      <c r="I69" s="137" t="s">
        <v>43</v>
      </c>
    </row>
    <row r="70" spans="1:9" s="127" customFormat="1" ht="19.95" customHeight="1" x14ac:dyDescent="0.25">
      <c r="A70" s="133"/>
      <c r="B70" s="134"/>
      <c r="C70" s="205"/>
      <c r="D70" s="104" t="s">
        <v>17</v>
      </c>
      <c r="E70" s="138">
        <f>'[1]price&amp;vol'!$G$20</f>
        <v>973</v>
      </c>
      <c r="F70" s="106" t="s">
        <v>42</v>
      </c>
      <c r="G70" s="139"/>
      <c r="H70" s="139"/>
      <c r="I70" s="140" t="s">
        <v>43</v>
      </c>
    </row>
    <row r="71" spans="1:9" s="127" customFormat="1" ht="19.95" customHeight="1" thickBot="1" x14ac:dyDescent="0.3">
      <c r="A71" s="133"/>
      <c r="B71" s="134"/>
      <c r="C71" s="205"/>
      <c r="D71" s="110" t="s">
        <v>25</v>
      </c>
      <c r="E71" s="141">
        <f>'[1]price&amp;vol'!$H$20</f>
        <v>6318</v>
      </c>
      <c r="F71" s="112" t="s">
        <v>42</v>
      </c>
      <c r="G71" s="142"/>
      <c r="H71" s="142"/>
      <c r="I71" s="143" t="s">
        <v>43</v>
      </c>
    </row>
    <row r="72" spans="1:9" s="81" customFormat="1" ht="126" customHeight="1" thickBot="1" x14ac:dyDescent="0.3">
      <c r="A72" s="80"/>
      <c r="B72" s="72"/>
      <c r="C72" s="205"/>
      <c r="D72" s="197" t="s">
        <v>31</v>
      </c>
      <c r="E72" s="198"/>
      <c r="F72" s="198"/>
      <c r="G72" s="198"/>
      <c r="H72" s="198"/>
      <c r="I72" s="199"/>
    </row>
    <row r="73" spans="1:9" s="127" customFormat="1" ht="25.95" customHeight="1" x14ac:dyDescent="0.25">
      <c r="A73" s="133"/>
      <c r="B73" s="134"/>
      <c r="C73" s="205"/>
      <c r="D73" s="98" t="s">
        <v>14</v>
      </c>
      <c r="E73" s="99">
        <v>0</v>
      </c>
      <c r="F73" s="100" t="s">
        <v>42</v>
      </c>
      <c r="G73" s="135"/>
      <c r="H73" s="136"/>
      <c r="I73" s="137" t="s">
        <v>43</v>
      </c>
    </row>
    <row r="74" spans="1:9" s="127" customFormat="1" ht="25.95" customHeight="1" x14ac:dyDescent="0.25">
      <c r="A74" s="133"/>
      <c r="B74" s="134"/>
      <c r="C74" s="205"/>
      <c r="D74" s="104" t="s">
        <v>17</v>
      </c>
      <c r="E74" s="138">
        <f>'[1]price&amp;vol'!$G$21</f>
        <v>111</v>
      </c>
      <c r="F74" s="106" t="s">
        <v>42</v>
      </c>
      <c r="G74" s="139"/>
      <c r="H74" s="139"/>
      <c r="I74" s="140" t="s">
        <v>43</v>
      </c>
    </row>
    <row r="75" spans="1:9" s="127" customFormat="1" ht="25.95" customHeight="1" thickBot="1" x14ac:dyDescent="0.3">
      <c r="A75" s="133"/>
      <c r="B75" s="134"/>
      <c r="C75" s="205"/>
      <c r="D75" s="110" t="s">
        <v>25</v>
      </c>
      <c r="E75" s="141">
        <f>'[1]price&amp;vol'!$H$21</f>
        <v>629</v>
      </c>
      <c r="F75" s="112" t="s">
        <v>42</v>
      </c>
      <c r="G75" s="142"/>
      <c r="H75" s="142"/>
      <c r="I75" s="143" t="s">
        <v>43</v>
      </c>
    </row>
    <row r="76" spans="1:9" ht="31.95" customHeight="1" thickBot="1" x14ac:dyDescent="0.3">
      <c r="A76" s="75"/>
      <c r="B76" s="73"/>
      <c r="C76" s="205"/>
      <c r="D76" s="197" t="s">
        <v>32</v>
      </c>
      <c r="E76" s="200"/>
      <c r="F76" s="200"/>
      <c r="G76" s="200"/>
      <c r="H76" s="200"/>
      <c r="I76" s="201"/>
    </row>
    <row r="77" spans="1:9" ht="19.95" customHeight="1" x14ac:dyDescent="0.25">
      <c r="A77" s="75"/>
      <c r="B77" s="73"/>
      <c r="C77" s="205"/>
      <c r="D77" s="14" t="s">
        <v>14</v>
      </c>
      <c r="E77" s="44">
        <v>0</v>
      </c>
      <c r="F77" s="45" t="s">
        <v>42</v>
      </c>
      <c r="G77" s="17"/>
      <c r="H77" s="76"/>
      <c r="I77" s="18" t="s">
        <v>43</v>
      </c>
    </row>
    <row r="78" spans="1:9" ht="19.95" customHeight="1" x14ac:dyDescent="0.25">
      <c r="A78" s="75"/>
      <c r="B78" s="73"/>
      <c r="C78" s="205"/>
      <c r="D78" s="20" t="s">
        <v>17</v>
      </c>
      <c r="E78" s="82">
        <f>'[1]price&amp;vol'!$G$22</f>
        <v>2</v>
      </c>
      <c r="F78" s="39" t="s">
        <v>42</v>
      </c>
      <c r="G78" s="77"/>
      <c r="H78" s="77"/>
      <c r="I78" s="25" t="s">
        <v>43</v>
      </c>
    </row>
    <row r="79" spans="1:9" ht="128.4" customHeight="1" thickBot="1" x14ac:dyDescent="0.3">
      <c r="A79" s="75"/>
      <c r="B79" s="73"/>
      <c r="C79" s="205"/>
      <c r="D79" s="27" t="s">
        <v>25</v>
      </c>
      <c r="E79" s="96">
        <f>'[1]price&amp;vol'!$H$22</f>
        <v>7</v>
      </c>
      <c r="F79" s="51" t="s">
        <v>42</v>
      </c>
      <c r="G79" s="78"/>
      <c r="H79" s="78"/>
      <c r="I79" s="79" t="s">
        <v>43</v>
      </c>
    </row>
    <row r="80" spans="1:9" ht="75.599999999999994" customHeight="1" thickBot="1" x14ac:dyDescent="0.3">
      <c r="A80" s="202">
        <v>9.1999999999999993</v>
      </c>
      <c r="B80" s="206" t="s">
        <v>44</v>
      </c>
      <c r="C80" s="204" t="s">
        <v>45</v>
      </c>
      <c r="D80" s="197" t="s">
        <v>35</v>
      </c>
      <c r="E80" s="200"/>
      <c r="F80" s="200"/>
      <c r="G80" s="200"/>
      <c r="H80" s="200"/>
      <c r="I80" s="201"/>
    </row>
    <row r="81" spans="1:16" s="127" customFormat="1" ht="19.95" customHeight="1" x14ac:dyDescent="0.25">
      <c r="A81" s="203"/>
      <c r="B81" s="207"/>
      <c r="C81" s="205"/>
      <c r="D81" s="98" t="s">
        <v>14</v>
      </c>
      <c r="E81" s="99">
        <v>0</v>
      </c>
      <c r="F81" s="100" t="s">
        <v>42</v>
      </c>
      <c r="G81" s="135"/>
      <c r="H81" s="136"/>
      <c r="I81" s="137" t="s">
        <v>43</v>
      </c>
    </row>
    <row r="82" spans="1:16" s="127" customFormat="1" ht="19.95" customHeight="1" x14ac:dyDescent="0.25">
      <c r="A82" s="203"/>
      <c r="B82" s="207"/>
      <c r="C82" s="205"/>
      <c r="D82" s="104" t="s">
        <v>17</v>
      </c>
      <c r="E82" s="138">
        <f>E70</f>
        <v>973</v>
      </c>
      <c r="F82" s="106" t="s">
        <v>42</v>
      </c>
      <c r="G82" s="139"/>
      <c r="H82" s="139"/>
      <c r="I82" s="140" t="s">
        <v>43</v>
      </c>
    </row>
    <row r="83" spans="1:16" s="127" customFormat="1" ht="19.95" customHeight="1" thickBot="1" x14ac:dyDescent="0.3">
      <c r="A83" s="203"/>
      <c r="B83" s="207"/>
      <c r="C83" s="205"/>
      <c r="D83" s="110" t="s">
        <v>25</v>
      </c>
      <c r="E83" s="141">
        <f>E71</f>
        <v>6318</v>
      </c>
      <c r="F83" s="112" t="s">
        <v>42</v>
      </c>
      <c r="G83" s="142"/>
      <c r="H83" s="142"/>
      <c r="I83" s="143" t="s">
        <v>43</v>
      </c>
    </row>
    <row r="84" spans="1:16" ht="118.95" customHeight="1" thickBot="1" x14ac:dyDescent="0.3">
      <c r="A84" s="203"/>
      <c r="B84" s="207"/>
      <c r="C84" s="205"/>
      <c r="D84" s="197" t="s">
        <v>31</v>
      </c>
      <c r="E84" s="198"/>
      <c r="F84" s="198"/>
      <c r="G84" s="198"/>
      <c r="H84" s="198"/>
      <c r="I84" s="199"/>
    </row>
    <row r="85" spans="1:16" s="127" customFormat="1" ht="19.95" customHeight="1" x14ac:dyDescent="0.25">
      <c r="A85" s="203"/>
      <c r="B85" s="207"/>
      <c r="C85" s="205"/>
      <c r="D85" s="98" t="s">
        <v>14</v>
      </c>
      <c r="E85" s="99">
        <v>0</v>
      </c>
      <c r="F85" s="100" t="s">
        <v>42</v>
      </c>
      <c r="G85" s="135"/>
      <c r="H85" s="136"/>
      <c r="I85" s="137" t="s">
        <v>43</v>
      </c>
    </row>
    <row r="86" spans="1:16" s="127" customFormat="1" ht="19.95" customHeight="1" x14ac:dyDescent="0.25">
      <c r="A86" s="203"/>
      <c r="B86" s="207"/>
      <c r="C86" s="205"/>
      <c r="D86" s="104" t="s">
        <v>17</v>
      </c>
      <c r="E86" s="138">
        <f>E74</f>
        <v>111</v>
      </c>
      <c r="F86" s="106" t="s">
        <v>42</v>
      </c>
      <c r="G86" s="139"/>
      <c r="H86" s="139"/>
      <c r="I86" s="140" t="s">
        <v>43</v>
      </c>
    </row>
    <row r="87" spans="1:16" s="127" customFormat="1" ht="19.95" customHeight="1" thickBot="1" x14ac:dyDescent="0.3">
      <c r="A87" s="203"/>
      <c r="B87" s="207"/>
      <c r="C87" s="205"/>
      <c r="D87" s="110" t="s">
        <v>25</v>
      </c>
      <c r="E87" s="141">
        <f>E75</f>
        <v>629</v>
      </c>
      <c r="F87" s="112" t="s">
        <v>42</v>
      </c>
      <c r="G87" s="142"/>
      <c r="H87" s="142"/>
      <c r="I87" s="143" t="s">
        <v>43</v>
      </c>
    </row>
    <row r="88" spans="1:16" ht="24.6" customHeight="1" thickBot="1" x14ac:dyDescent="0.3">
      <c r="A88" s="203"/>
      <c r="B88" s="207"/>
      <c r="C88" s="205"/>
      <c r="D88" s="197" t="s">
        <v>32</v>
      </c>
      <c r="E88" s="200"/>
      <c r="F88" s="200"/>
      <c r="G88" s="200"/>
      <c r="H88" s="200"/>
      <c r="I88" s="201"/>
    </row>
    <row r="89" spans="1:16" s="127" customFormat="1" ht="19.95" customHeight="1" x14ac:dyDescent="0.25">
      <c r="A89" s="203"/>
      <c r="B89" s="207"/>
      <c r="C89" s="205"/>
      <c r="D89" s="98" t="s">
        <v>14</v>
      </c>
      <c r="E89" s="99">
        <v>0</v>
      </c>
      <c r="F89" s="100" t="s">
        <v>42</v>
      </c>
      <c r="G89" s="135"/>
      <c r="H89" s="136"/>
      <c r="I89" s="137" t="s">
        <v>43</v>
      </c>
    </row>
    <row r="90" spans="1:16" s="127" customFormat="1" ht="19.95" customHeight="1" x14ac:dyDescent="0.25">
      <c r="A90" s="203"/>
      <c r="B90" s="207"/>
      <c r="C90" s="205"/>
      <c r="D90" s="104" t="s">
        <v>17</v>
      </c>
      <c r="E90" s="138">
        <f>E78</f>
        <v>2</v>
      </c>
      <c r="F90" s="106" t="s">
        <v>42</v>
      </c>
      <c r="G90" s="139"/>
      <c r="H90" s="139"/>
      <c r="I90" s="140" t="s">
        <v>43</v>
      </c>
    </row>
    <row r="91" spans="1:16" s="127" customFormat="1" ht="19.95" customHeight="1" thickBot="1" x14ac:dyDescent="0.3">
      <c r="A91" s="203"/>
      <c r="B91" s="207"/>
      <c r="C91" s="205"/>
      <c r="D91" s="110" t="s">
        <v>25</v>
      </c>
      <c r="E91" s="141">
        <f>E79</f>
        <v>7</v>
      </c>
      <c r="F91" s="112" t="s">
        <v>42</v>
      </c>
      <c r="G91" s="142"/>
      <c r="H91" s="142"/>
      <c r="I91" s="143" t="s">
        <v>43</v>
      </c>
    </row>
    <row r="92" spans="1:16" ht="73.95" customHeight="1" thickBot="1" x14ac:dyDescent="0.3">
      <c r="A92" s="202">
        <v>9.3000000000000007</v>
      </c>
      <c r="B92" s="206" t="s">
        <v>46</v>
      </c>
      <c r="C92" s="204" t="s">
        <v>47</v>
      </c>
      <c r="D92" s="197" t="s">
        <v>35</v>
      </c>
      <c r="E92" s="200"/>
      <c r="F92" s="200"/>
      <c r="G92" s="200"/>
      <c r="H92" s="200"/>
      <c r="I92" s="201"/>
      <c r="K92" s="246"/>
      <c r="L92" s="246"/>
      <c r="M92" s="246"/>
      <c r="N92" s="246"/>
      <c r="O92" s="246"/>
      <c r="P92" s="246"/>
    </row>
    <row r="93" spans="1:16" s="127" customFormat="1" ht="19.95" customHeight="1" x14ac:dyDescent="0.25">
      <c r="A93" s="203"/>
      <c r="B93" s="207"/>
      <c r="C93" s="205"/>
      <c r="D93" s="98" t="s">
        <v>14</v>
      </c>
      <c r="E93" s="99">
        <v>0</v>
      </c>
      <c r="F93" s="100" t="s">
        <v>42</v>
      </c>
      <c r="G93" s="135"/>
      <c r="H93" s="136"/>
      <c r="I93" s="137" t="s">
        <v>43</v>
      </c>
      <c r="K93" s="144"/>
      <c r="L93" s="145"/>
      <c r="M93" s="145"/>
      <c r="N93" s="146"/>
      <c r="O93" s="146"/>
      <c r="P93" s="147"/>
    </row>
    <row r="94" spans="1:16" s="127" customFormat="1" ht="19.95" customHeight="1" x14ac:dyDescent="0.25">
      <c r="A94" s="203"/>
      <c r="B94" s="207"/>
      <c r="C94" s="205"/>
      <c r="D94" s="104" t="s">
        <v>17</v>
      </c>
      <c r="E94" s="138">
        <f>E82</f>
        <v>973</v>
      </c>
      <c r="F94" s="106" t="s">
        <v>42</v>
      </c>
      <c r="G94" s="139"/>
      <c r="H94" s="139"/>
      <c r="I94" s="140" t="s">
        <v>43</v>
      </c>
      <c r="K94" s="144"/>
      <c r="L94" s="148"/>
      <c r="M94" s="145"/>
      <c r="N94" s="146"/>
      <c r="O94" s="146"/>
      <c r="P94" s="147"/>
    </row>
    <row r="95" spans="1:16" s="127" customFormat="1" ht="19.95" customHeight="1" thickBot="1" x14ac:dyDescent="0.3">
      <c r="A95" s="203"/>
      <c r="B95" s="207"/>
      <c r="C95" s="205"/>
      <c r="D95" s="110" t="s">
        <v>25</v>
      </c>
      <c r="E95" s="141">
        <f>E83</f>
        <v>6318</v>
      </c>
      <c r="F95" s="112" t="s">
        <v>42</v>
      </c>
      <c r="G95" s="142"/>
      <c r="H95" s="142"/>
      <c r="I95" s="143" t="s">
        <v>43</v>
      </c>
      <c r="K95" s="144"/>
      <c r="L95" s="148"/>
      <c r="M95" s="145"/>
      <c r="N95" s="146"/>
      <c r="O95" s="146"/>
      <c r="P95" s="147"/>
    </row>
    <row r="96" spans="1:16" s="81" customFormat="1" ht="119.4" customHeight="1" thickBot="1" x14ac:dyDescent="0.3">
      <c r="A96" s="203"/>
      <c r="B96" s="72"/>
      <c r="C96" s="93"/>
      <c r="D96" s="197" t="s">
        <v>31</v>
      </c>
      <c r="E96" s="198"/>
      <c r="F96" s="198"/>
      <c r="G96" s="198"/>
      <c r="H96" s="198"/>
      <c r="I96" s="199"/>
      <c r="K96" s="246"/>
      <c r="L96" s="246"/>
      <c r="M96" s="246"/>
      <c r="N96" s="246"/>
      <c r="O96" s="246"/>
      <c r="P96" s="246"/>
    </row>
    <row r="97" spans="1:16" s="127" customFormat="1" ht="19.95" customHeight="1" x14ac:dyDescent="0.25">
      <c r="A97" s="133"/>
      <c r="B97" s="128"/>
      <c r="C97" s="149"/>
      <c r="D97" s="98" t="s">
        <v>14</v>
      </c>
      <c r="E97" s="99">
        <v>0</v>
      </c>
      <c r="F97" s="100" t="s">
        <v>42</v>
      </c>
      <c r="G97" s="135"/>
      <c r="H97" s="136"/>
      <c r="I97" s="137" t="s">
        <v>43</v>
      </c>
      <c r="K97" s="144"/>
      <c r="L97" s="145"/>
      <c r="M97" s="145"/>
      <c r="N97" s="146"/>
      <c r="O97" s="146"/>
      <c r="P97" s="147"/>
    </row>
    <row r="98" spans="1:16" s="127" customFormat="1" ht="19.95" customHeight="1" x14ac:dyDescent="0.25">
      <c r="A98" s="133"/>
      <c r="B98" s="128"/>
      <c r="C98" s="149"/>
      <c r="D98" s="104" t="s">
        <v>17</v>
      </c>
      <c r="E98" s="138">
        <f>E86</f>
        <v>111</v>
      </c>
      <c r="F98" s="106" t="s">
        <v>42</v>
      </c>
      <c r="G98" s="139"/>
      <c r="H98" s="139"/>
      <c r="I98" s="140" t="s">
        <v>43</v>
      </c>
      <c r="K98" s="144"/>
      <c r="L98" s="148"/>
      <c r="M98" s="145"/>
      <c r="N98" s="146"/>
      <c r="O98" s="146"/>
      <c r="P98" s="147"/>
    </row>
    <row r="99" spans="1:16" s="127" customFormat="1" ht="19.95" customHeight="1" thickBot="1" x14ac:dyDescent="0.3">
      <c r="A99" s="133"/>
      <c r="B99" s="128"/>
      <c r="C99" s="149"/>
      <c r="D99" s="110" t="s">
        <v>25</v>
      </c>
      <c r="E99" s="141">
        <f>E87</f>
        <v>629</v>
      </c>
      <c r="F99" s="112" t="s">
        <v>42</v>
      </c>
      <c r="G99" s="142"/>
      <c r="H99" s="142"/>
      <c r="I99" s="143" t="s">
        <v>43</v>
      </c>
      <c r="K99" s="144"/>
      <c r="L99" s="148"/>
      <c r="M99" s="145"/>
      <c r="N99" s="146"/>
      <c r="O99" s="146"/>
      <c r="P99" s="147"/>
    </row>
    <row r="100" spans="1:16" s="81" customFormat="1" ht="28.95" customHeight="1" thickBot="1" x14ac:dyDescent="0.3">
      <c r="A100" s="80"/>
      <c r="B100" s="72"/>
      <c r="C100" s="93"/>
      <c r="D100" s="197" t="s">
        <v>32</v>
      </c>
      <c r="E100" s="200"/>
      <c r="F100" s="200"/>
      <c r="G100" s="200"/>
      <c r="H100" s="200"/>
      <c r="I100" s="201"/>
      <c r="K100" s="246"/>
      <c r="L100" s="246"/>
      <c r="M100" s="246"/>
      <c r="N100" s="246"/>
      <c r="O100" s="246"/>
      <c r="P100" s="246"/>
    </row>
    <row r="101" spans="1:16" s="127" customFormat="1" ht="19.95" customHeight="1" x14ac:dyDescent="0.25">
      <c r="A101" s="133"/>
      <c r="B101" s="128"/>
      <c r="C101" s="149"/>
      <c r="D101" s="98" t="s">
        <v>14</v>
      </c>
      <c r="E101" s="99">
        <v>0</v>
      </c>
      <c r="F101" s="100" t="s">
        <v>42</v>
      </c>
      <c r="G101" s="135"/>
      <c r="H101" s="136"/>
      <c r="I101" s="137" t="s">
        <v>43</v>
      </c>
      <c r="K101" s="144"/>
      <c r="L101" s="145"/>
      <c r="M101" s="145"/>
      <c r="N101" s="146"/>
      <c r="O101" s="146"/>
      <c r="P101" s="147"/>
    </row>
    <row r="102" spans="1:16" s="127" customFormat="1" ht="19.95" customHeight="1" x14ac:dyDescent="0.25">
      <c r="A102" s="133"/>
      <c r="B102" s="128"/>
      <c r="C102" s="149"/>
      <c r="D102" s="104" t="s">
        <v>17</v>
      </c>
      <c r="E102" s="138">
        <f>E90</f>
        <v>2</v>
      </c>
      <c r="F102" s="106" t="s">
        <v>42</v>
      </c>
      <c r="G102" s="139"/>
      <c r="H102" s="139"/>
      <c r="I102" s="140" t="s">
        <v>43</v>
      </c>
      <c r="K102" s="144"/>
      <c r="L102" s="148"/>
      <c r="M102" s="145"/>
      <c r="N102" s="146"/>
      <c r="O102" s="146"/>
      <c r="P102" s="147"/>
    </row>
    <row r="103" spans="1:16" s="127" customFormat="1" ht="19.95" customHeight="1" thickBot="1" x14ac:dyDescent="0.3">
      <c r="A103" s="133"/>
      <c r="B103" s="128"/>
      <c r="C103" s="149"/>
      <c r="D103" s="110" t="s">
        <v>25</v>
      </c>
      <c r="E103" s="141">
        <f>E91</f>
        <v>7</v>
      </c>
      <c r="F103" s="112" t="s">
        <v>42</v>
      </c>
      <c r="G103" s="142"/>
      <c r="H103" s="142"/>
      <c r="I103" s="143" t="s">
        <v>43</v>
      </c>
      <c r="K103" s="116"/>
      <c r="L103" s="141"/>
      <c r="M103" s="117"/>
      <c r="N103" s="150"/>
      <c r="O103" s="150"/>
      <c r="P103" s="151"/>
    </row>
    <row r="104" spans="1:16" s="127" customFormat="1" ht="19.95" customHeight="1" x14ac:dyDescent="0.25">
      <c r="A104" s="152">
        <v>10.1</v>
      </c>
      <c r="B104" s="236" t="s">
        <v>48</v>
      </c>
      <c r="C104" s="204" t="s">
        <v>49</v>
      </c>
      <c r="D104" s="98" t="s">
        <v>14</v>
      </c>
      <c r="E104" s="99">
        <v>0</v>
      </c>
      <c r="F104" s="99" t="s">
        <v>50</v>
      </c>
      <c r="G104" s="135"/>
      <c r="H104" s="135"/>
      <c r="I104" s="137" t="s">
        <v>51</v>
      </c>
    </row>
    <row r="105" spans="1:16" s="127" customFormat="1" ht="19.95" customHeight="1" x14ac:dyDescent="0.25">
      <c r="A105" s="153"/>
      <c r="B105" s="237"/>
      <c r="C105" s="205"/>
      <c r="D105" s="104" t="s">
        <v>17</v>
      </c>
      <c r="E105" s="105">
        <f>'[1]price&amp;vol'!$G$29</f>
        <v>7100</v>
      </c>
      <c r="F105" s="105" t="s">
        <v>50</v>
      </c>
      <c r="G105" s="154"/>
      <c r="H105" s="154"/>
      <c r="I105" s="140" t="s">
        <v>51</v>
      </c>
    </row>
    <row r="106" spans="1:16" s="127" customFormat="1" ht="19.95" customHeight="1" x14ac:dyDescent="0.25">
      <c r="A106" s="153"/>
      <c r="B106" s="237"/>
      <c r="C106" s="205"/>
      <c r="D106" s="155" t="s">
        <v>25</v>
      </c>
      <c r="E106" s="145">
        <f>'[1]price&amp;vol'!$H$29</f>
        <v>39800</v>
      </c>
      <c r="F106" s="117" t="s">
        <v>50</v>
      </c>
      <c r="G106" s="156"/>
      <c r="H106" s="156"/>
      <c r="I106" s="157" t="s">
        <v>51</v>
      </c>
    </row>
    <row r="107" spans="1:16" s="127" customFormat="1" ht="9" customHeight="1" thickBot="1" x14ac:dyDescent="0.3">
      <c r="A107" s="158"/>
      <c r="B107" s="238"/>
      <c r="C107" s="205"/>
      <c r="D107" s="159"/>
      <c r="E107" s="160"/>
      <c r="F107" s="160"/>
      <c r="G107" s="161"/>
      <c r="H107" s="161"/>
      <c r="I107" s="162"/>
    </row>
    <row r="108" spans="1:16" s="127" customFormat="1" ht="19.95" customHeight="1" x14ac:dyDescent="0.25">
      <c r="A108" s="152">
        <v>10.199999999999999</v>
      </c>
      <c r="B108" s="236" t="s">
        <v>52</v>
      </c>
      <c r="C108" s="205"/>
      <c r="D108" s="163" t="s">
        <v>53</v>
      </c>
      <c r="E108" s="145"/>
      <c r="F108" s="164"/>
      <c r="G108" s="165"/>
      <c r="H108" s="166"/>
      <c r="I108" s="167"/>
    </row>
    <row r="109" spans="1:16" s="127" customFormat="1" ht="19.95" customHeight="1" x14ac:dyDescent="0.25">
      <c r="A109" s="153"/>
      <c r="B109" s="237"/>
      <c r="C109" s="205"/>
      <c r="D109" s="155" t="s">
        <v>14</v>
      </c>
      <c r="E109" s="117">
        <v>0</v>
      </c>
      <c r="F109" s="118" t="s">
        <v>54</v>
      </c>
      <c r="G109" s="156"/>
      <c r="H109" s="168"/>
      <c r="I109" s="167" t="s">
        <v>55</v>
      </c>
    </row>
    <row r="110" spans="1:16" s="127" customFormat="1" ht="19.95" customHeight="1" x14ac:dyDescent="0.25">
      <c r="A110" s="153"/>
      <c r="B110" s="237"/>
      <c r="C110" s="205"/>
      <c r="D110" s="104" t="s">
        <v>17</v>
      </c>
      <c r="E110" s="105">
        <f>'[1]price&amp;vol'!$G$31</f>
        <v>10</v>
      </c>
      <c r="F110" s="106" t="s">
        <v>54</v>
      </c>
      <c r="G110" s="154"/>
      <c r="H110" s="139"/>
      <c r="I110" s="140" t="s">
        <v>56</v>
      </c>
    </row>
    <row r="111" spans="1:16" s="127" customFormat="1" ht="19.95" customHeight="1" thickBot="1" x14ac:dyDescent="0.3">
      <c r="A111" s="153"/>
      <c r="B111" s="237"/>
      <c r="C111" s="205"/>
      <c r="D111" s="110" t="s">
        <v>25</v>
      </c>
      <c r="E111" s="111">
        <f>'[1]price&amp;vol'!$H$31</f>
        <v>50</v>
      </c>
      <c r="F111" s="112" t="s">
        <v>54</v>
      </c>
      <c r="G111" s="169"/>
      <c r="H111" s="142"/>
      <c r="I111" s="143" t="s">
        <v>56</v>
      </c>
    </row>
    <row r="112" spans="1:16" s="127" customFormat="1" ht="19.95" customHeight="1" x14ac:dyDescent="0.25">
      <c r="A112" s="153"/>
      <c r="B112" s="170"/>
      <c r="C112" s="205"/>
      <c r="D112" s="163" t="s">
        <v>57</v>
      </c>
      <c r="E112" s="145"/>
      <c r="F112" s="164"/>
      <c r="G112" s="165"/>
      <c r="H112" s="166"/>
      <c r="I112" s="167"/>
    </row>
    <row r="113" spans="1:9" s="179" customFormat="1" ht="19.95" customHeight="1" x14ac:dyDescent="0.55000000000000004">
      <c r="A113" s="171"/>
      <c r="B113" s="172"/>
      <c r="C113" s="205"/>
      <c r="D113" s="173" t="s">
        <v>14</v>
      </c>
      <c r="E113" s="174">
        <v>0</v>
      </c>
      <c r="F113" s="175" t="s">
        <v>54</v>
      </c>
      <c r="G113" s="176"/>
      <c r="H113" s="177"/>
      <c r="I113" s="178" t="s">
        <v>55</v>
      </c>
    </row>
    <row r="114" spans="1:9" s="179" customFormat="1" ht="19.95" customHeight="1" x14ac:dyDescent="0.55000000000000004">
      <c r="A114" s="171"/>
      <c r="B114" s="172"/>
      <c r="C114" s="205"/>
      <c r="D114" s="180" t="s">
        <v>17</v>
      </c>
      <c r="E114" s="181">
        <f>'[1]price&amp;vol'!$G$32</f>
        <v>5</v>
      </c>
      <c r="F114" s="182" t="s">
        <v>54</v>
      </c>
      <c r="G114" s="183"/>
      <c r="H114" s="184"/>
      <c r="I114" s="185" t="s">
        <v>56</v>
      </c>
    </row>
    <row r="115" spans="1:9" s="179" customFormat="1" ht="23.4" customHeight="1" thickBot="1" x14ac:dyDescent="0.6">
      <c r="A115" s="186"/>
      <c r="B115" s="187"/>
      <c r="C115" s="239"/>
      <c r="D115" s="188" t="s">
        <v>25</v>
      </c>
      <c r="E115" s="189">
        <f>'[1]price&amp;vol'!$H$32</f>
        <v>20</v>
      </c>
      <c r="F115" s="190" t="s">
        <v>54</v>
      </c>
      <c r="G115" s="191"/>
      <c r="H115" s="192"/>
      <c r="I115" s="193" t="s">
        <v>56</v>
      </c>
    </row>
    <row r="116" spans="1:9" s="179" customFormat="1" ht="19.95" customHeight="1" x14ac:dyDescent="0.55000000000000004">
      <c r="A116" s="194">
        <v>11</v>
      </c>
      <c r="B116" s="243" t="s">
        <v>58</v>
      </c>
      <c r="C116" s="240" t="s">
        <v>59</v>
      </c>
      <c r="D116" s="173" t="s">
        <v>14</v>
      </c>
      <c r="E116" s="195">
        <v>0</v>
      </c>
      <c r="F116" s="175" t="s">
        <v>60</v>
      </c>
      <c r="G116" s="176"/>
      <c r="H116" s="177"/>
      <c r="I116" s="178" t="s">
        <v>61</v>
      </c>
    </row>
    <row r="117" spans="1:9" s="179" customFormat="1" ht="19.95" customHeight="1" x14ac:dyDescent="0.55000000000000004">
      <c r="A117" s="171"/>
      <c r="B117" s="244"/>
      <c r="C117" s="241"/>
      <c r="D117" s="180" t="s">
        <v>17</v>
      </c>
      <c r="E117" s="181">
        <f>'[1]price&amp;vol'!$G$33</f>
        <v>10695</v>
      </c>
      <c r="F117" s="182" t="s">
        <v>60</v>
      </c>
      <c r="G117" s="183"/>
      <c r="H117" s="184"/>
      <c r="I117" s="185" t="s">
        <v>61</v>
      </c>
    </row>
    <row r="118" spans="1:9" s="179" customFormat="1" ht="19.95" customHeight="1" thickBot="1" x14ac:dyDescent="0.6">
      <c r="A118" s="186"/>
      <c r="B118" s="245"/>
      <c r="C118" s="242"/>
      <c r="D118" s="188" t="s">
        <v>25</v>
      </c>
      <c r="E118" s="189">
        <f>'[1]price&amp;vol'!$H$33</f>
        <v>46500</v>
      </c>
      <c r="F118" s="190" t="s">
        <v>60</v>
      </c>
      <c r="G118" s="191"/>
      <c r="H118" s="192"/>
      <c r="I118" s="193" t="s">
        <v>61</v>
      </c>
    </row>
    <row r="119" spans="1:9" ht="19.95" customHeight="1" x14ac:dyDescent="0.25">
      <c r="A119" s="247">
        <v>12</v>
      </c>
      <c r="B119" s="243" t="s">
        <v>62</v>
      </c>
      <c r="C119" s="204" t="s">
        <v>63</v>
      </c>
      <c r="D119" s="83" t="s">
        <v>64</v>
      </c>
      <c r="E119" s="33"/>
      <c r="F119" s="84"/>
      <c r="G119" s="85"/>
      <c r="H119" s="86"/>
      <c r="I119" s="36"/>
    </row>
    <row r="120" spans="1:9" ht="19.95" customHeight="1" x14ac:dyDescent="0.25">
      <c r="A120" s="248"/>
      <c r="B120" s="244"/>
      <c r="C120" s="205"/>
      <c r="D120" s="97" t="s">
        <v>65</v>
      </c>
      <c r="E120" s="33"/>
      <c r="F120" s="84"/>
      <c r="G120" s="85"/>
      <c r="H120" s="86"/>
      <c r="I120" s="36"/>
    </row>
    <row r="121" spans="1:9" s="127" customFormat="1" ht="19.95" customHeight="1" x14ac:dyDescent="0.25">
      <c r="A121" s="248"/>
      <c r="B121" s="244"/>
      <c r="C121" s="205"/>
      <c r="D121" s="155" t="s">
        <v>14</v>
      </c>
      <c r="E121" s="117">
        <v>0</v>
      </c>
      <c r="F121" s="118" t="s">
        <v>54</v>
      </c>
      <c r="G121" s="156"/>
      <c r="H121" s="168"/>
      <c r="I121" s="167" t="s">
        <v>55</v>
      </c>
    </row>
    <row r="122" spans="1:9" s="127" customFormat="1" ht="19.95" customHeight="1" x14ac:dyDescent="0.25">
      <c r="A122" s="248"/>
      <c r="B122" s="244"/>
      <c r="C122" s="205"/>
      <c r="D122" s="104" t="s">
        <v>17</v>
      </c>
      <c r="E122" s="105">
        <f>'[1]price&amp;vol'!$G$36</f>
        <v>10</v>
      </c>
      <c r="F122" s="106" t="s">
        <v>54</v>
      </c>
      <c r="G122" s="154"/>
      <c r="H122" s="139"/>
      <c r="I122" s="140" t="s">
        <v>56</v>
      </c>
    </row>
    <row r="123" spans="1:9" s="127" customFormat="1" ht="19.95" customHeight="1" thickBot="1" x14ac:dyDescent="0.3">
      <c r="A123" s="248"/>
      <c r="B123" s="244"/>
      <c r="C123" s="205"/>
      <c r="D123" s="110" t="s">
        <v>25</v>
      </c>
      <c r="E123" s="111">
        <f>'[1]price&amp;vol'!$H$36</f>
        <v>39</v>
      </c>
      <c r="F123" s="112" t="s">
        <v>54</v>
      </c>
      <c r="G123" s="169"/>
      <c r="H123" s="142"/>
      <c r="I123" s="143" t="s">
        <v>56</v>
      </c>
    </row>
    <row r="124" spans="1:9" s="127" customFormat="1" ht="19.95" customHeight="1" x14ac:dyDescent="0.25">
      <c r="A124" s="248"/>
      <c r="B124" s="244"/>
      <c r="C124" s="205"/>
      <c r="D124" s="196" t="s">
        <v>66</v>
      </c>
      <c r="E124" s="145"/>
      <c r="F124" s="164"/>
      <c r="G124" s="165"/>
      <c r="H124" s="166"/>
      <c r="I124" s="167"/>
    </row>
    <row r="125" spans="1:9" s="127" customFormat="1" ht="19.95" customHeight="1" x14ac:dyDescent="0.25">
      <c r="A125" s="248"/>
      <c r="B125" s="244"/>
      <c r="C125" s="205"/>
      <c r="D125" s="155" t="s">
        <v>14</v>
      </c>
      <c r="E125" s="117">
        <v>0</v>
      </c>
      <c r="F125" s="118" t="s">
        <v>54</v>
      </c>
      <c r="G125" s="156"/>
      <c r="H125" s="168"/>
      <c r="I125" s="167" t="s">
        <v>55</v>
      </c>
    </row>
    <row r="126" spans="1:9" s="127" customFormat="1" ht="19.95" customHeight="1" x14ac:dyDescent="0.25">
      <c r="A126" s="248"/>
      <c r="B126" s="244"/>
      <c r="C126" s="205"/>
      <c r="D126" s="104" t="s">
        <v>17</v>
      </c>
      <c r="E126" s="105">
        <f>'[1]price&amp;vol'!$G$37</f>
        <v>0</v>
      </c>
      <c r="F126" s="106" t="s">
        <v>54</v>
      </c>
      <c r="G126" s="154"/>
      <c r="H126" s="139"/>
      <c r="I126" s="140" t="s">
        <v>56</v>
      </c>
    </row>
    <row r="127" spans="1:9" s="127" customFormat="1" ht="19.95" customHeight="1" thickBot="1" x14ac:dyDescent="0.3">
      <c r="A127" s="248"/>
      <c r="B127" s="244"/>
      <c r="C127" s="205"/>
      <c r="D127" s="110" t="s">
        <v>25</v>
      </c>
      <c r="E127" s="111">
        <f>'[1]price&amp;vol'!$H$37</f>
        <v>0</v>
      </c>
      <c r="F127" s="112" t="s">
        <v>54</v>
      </c>
      <c r="G127" s="169"/>
      <c r="H127" s="142"/>
      <c r="I127" s="143" t="s">
        <v>56</v>
      </c>
    </row>
    <row r="128" spans="1:9" s="127" customFormat="1" ht="19.95" customHeight="1" x14ac:dyDescent="0.25">
      <c r="A128" s="248"/>
      <c r="B128" s="244"/>
      <c r="C128" s="205"/>
      <c r="D128" s="196" t="s">
        <v>67</v>
      </c>
      <c r="E128" s="145"/>
      <c r="F128" s="164"/>
      <c r="G128" s="165"/>
      <c r="H128" s="166"/>
      <c r="I128" s="167"/>
    </row>
    <row r="129" spans="1:9" s="127" customFormat="1" ht="19.95" customHeight="1" x14ac:dyDescent="0.25">
      <c r="A129" s="248"/>
      <c r="B129" s="244"/>
      <c r="C129" s="205"/>
      <c r="D129" s="155" t="s">
        <v>14</v>
      </c>
      <c r="E129" s="117">
        <v>0</v>
      </c>
      <c r="F129" s="118" t="s">
        <v>54</v>
      </c>
      <c r="G129" s="156"/>
      <c r="H129" s="168"/>
      <c r="I129" s="167" t="s">
        <v>55</v>
      </c>
    </row>
    <row r="130" spans="1:9" s="127" customFormat="1" ht="19.95" customHeight="1" x14ac:dyDescent="0.25">
      <c r="A130" s="248"/>
      <c r="B130" s="244"/>
      <c r="C130" s="205"/>
      <c r="D130" s="104" t="s">
        <v>17</v>
      </c>
      <c r="E130" s="105">
        <f>'[1]price&amp;vol'!$G$38</f>
        <v>3</v>
      </c>
      <c r="F130" s="106" t="s">
        <v>54</v>
      </c>
      <c r="G130" s="154"/>
      <c r="H130" s="139"/>
      <c r="I130" s="140" t="s">
        <v>56</v>
      </c>
    </row>
    <row r="131" spans="1:9" s="127" customFormat="1" ht="19.95" customHeight="1" thickBot="1" x14ac:dyDescent="0.3">
      <c r="A131" s="248"/>
      <c r="B131" s="244"/>
      <c r="C131" s="205"/>
      <c r="D131" s="110" t="s">
        <v>25</v>
      </c>
      <c r="E131" s="111">
        <f>'[1]price&amp;vol'!$H$38</f>
        <v>13</v>
      </c>
      <c r="F131" s="112" t="s">
        <v>54</v>
      </c>
      <c r="G131" s="169"/>
      <c r="H131" s="142"/>
      <c r="I131" s="143" t="s">
        <v>56</v>
      </c>
    </row>
    <row r="132" spans="1:9" s="127" customFormat="1" ht="19.95" customHeight="1" x14ac:dyDescent="0.25">
      <c r="A132" s="248"/>
      <c r="B132" s="244"/>
      <c r="C132" s="205"/>
      <c r="D132" s="163" t="s">
        <v>57</v>
      </c>
      <c r="E132" s="145"/>
      <c r="F132" s="118"/>
      <c r="G132" s="156"/>
      <c r="H132" s="168"/>
      <c r="I132" s="157"/>
    </row>
    <row r="133" spans="1:9" s="127" customFormat="1" ht="19.95" customHeight="1" x14ac:dyDescent="0.25">
      <c r="A133" s="248"/>
      <c r="B133" s="244"/>
      <c r="C133" s="205"/>
      <c r="D133" s="196" t="s">
        <v>65</v>
      </c>
      <c r="E133" s="145"/>
      <c r="F133" s="164"/>
      <c r="G133" s="165"/>
      <c r="H133" s="166"/>
      <c r="I133" s="167"/>
    </row>
    <row r="134" spans="1:9" s="127" customFormat="1" ht="19.95" customHeight="1" x14ac:dyDescent="0.25">
      <c r="A134" s="248"/>
      <c r="B134" s="244"/>
      <c r="C134" s="205"/>
      <c r="D134" s="155" t="s">
        <v>14</v>
      </c>
      <c r="E134" s="117">
        <v>0</v>
      </c>
      <c r="F134" s="118" t="s">
        <v>54</v>
      </c>
      <c r="G134" s="156"/>
      <c r="H134" s="168"/>
      <c r="I134" s="167" t="s">
        <v>55</v>
      </c>
    </row>
    <row r="135" spans="1:9" s="127" customFormat="1" ht="19.95" customHeight="1" x14ac:dyDescent="0.25">
      <c r="A135" s="248"/>
      <c r="B135" s="244"/>
      <c r="C135" s="205"/>
      <c r="D135" s="104" t="s">
        <v>17</v>
      </c>
      <c r="E135" s="105">
        <v>0</v>
      </c>
      <c r="F135" s="106" t="s">
        <v>54</v>
      </c>
      <c r="G135" s="154"/>
      <c r="H135" s="139"/>
      <c r="I135" s="140" t="s">
        <v>56</v>
      </c>
    </row>
    <row r="136" spans="1:9" s="127" customFormat="1" ht="19.95" customHeight="1" thickBot="1" x14ac:dyDescent="0.3">
      <c r="A136" s="248"/>
      <c r="B136" s="244"/>
      <c r="C136" s="205"/>
      <c r="D136" s="110" t="s">
        <v>25</v>
      </c>
      <c r="E136" s="111">
        <v>0</v>
      </c>
      <c r="F136" s="112" t="s">
        <v>54</v>
      </c>
      <c r="G136" s="169"/>
      <c r="H136" s="142"/>
      <c r="I136" s="143" t="s">
        <v>56</v>
      </c>
    </row>
    <row r="137" spans="1:9" s="127" customFormat="1" ht="19.95" customHeight="1" x14ac:dyDescent="0.25">
      <c r="A137" s="248"/>
      <c r="B137" s="244"/>
      <c r="C137" s="205"/>
      <c r="D137" s="196" t="s">
        <v>66</v>
      </c>
      <c r="E137" s="145"/>
      <c r="F137" s="164"/>
      <c r="G137" s="165"/>
      <c r="H137" s="166"/>
      <c r="I137" s="167"/>
    </row>
    <row r="138" spans="1:9" s="127" customFormat="1" ht="19.95" customHeight="1" x14ac:dyDescent="0.25">
      <c r="A138" s="248"/>
      <c r="B138" s="244"/>
      <c r="C138" s="205"/>
      <c r="D138" s="155" t="s">
        <v>14</v>
      </c>
      <c r="E138" s="117">
        <v>0</v>
      </c>
      <c r="F138" s="118" t="s">
        <v>54</v>
      </c>
      <c r="G138" s="156"/>
      <c r="H138" s="168"/>
      <c r="I138" s="167" t="s">
        <v>55</v>
      </c>
    </row>
    <row r="139" spans="1:9" s="127" customFormat="1" ht="19.95" customHeight="1" x14ac:dyDescent="0.25">
      <c r="A139" s="248"/>
      <c r="B139" s="244"/>
      <c r="C139" s="205"/>
      <c r="D139" s="104" t="s">
        <v>17</v>
      </c>
      <c r="E139" s="105">
        <f>'[1]price&amp;vol'!$G$37</f>
        <v>0</v>
      </c>
      <c r="F139" s="106" t="s">
        <v>54</v>
      </c>
      <c r="G139" s="154"/>
      <c r="H139" s="139"/>
      <c r="I139" s="140" t="s">
        <v>56</v>
      </c>
    </row>
    <row r="140" spans="1:9" s="127" customFormat="1" ht="19.95" customHeight="1" thickBot="1" x14ac:dyDescent="0.3">
      <c r="A140" s="248"/>
      <c r="B140" s="244"/>
      <c r="C140" s="205"/>
      <c r="D140" s="110" t="s">
        <v>25</v>
      </c>
      <c r="E140" s="111">
        <f>'[1]price&amp;vol'!$H$37</f>
        <v>0</v>
      </c>
      <c r="F140" s="112" t="s">
        <v>54</v>
      </c>
      <c r="G140" s="169"/>
      <c r="H140" s="142"/>
      <c r="I140" s="143" t="s">
        <v>56</v>
      </c>
    </row>
    <row r="141" spans="1:9" s="127" customFormat="1" ht="19.95" customHeight="1" x14ac:dyDescent="0.25">
      <c r="A141" s="248"/>
      <c r="B141" s="244"/>
      <c r="C141" s="205"/>
      <c r="D141" s="196" t="s">
        <v>67</v>
      </c>
      <c r="E141" s="145"/>
      <c r="F141" s="164"/>
      <c r="G141" s="165"/>
      <c r="H141" s="166"/>
      <c r="I141" s="167"/>
    </row>
    <row r="142" spans="1:9" s="127" customFormat="1" ht="19.95" customHeight="1" x14ac:dyDescent="0.25">
      <c r="A142" s="248"/>
      <c r="B142" s="244"/>
      <c r="C142" s="205"/>
      <c r="D142" s="155" t="s">
        <v>14</v>
      </c>
      <c r="E142" s="117">
        <v>0</v>
      </c>
      <c r="F142" s="118" t="s">
        <v>54</v>
      </c>
      <c r="G142" s="156"/>
      <c r="H142" s="168"/>
      <c r="I142" s="167" t="s">
        <v>55</v>
      </c>
    </row>
    <row r="143" spans="1:9" s="127" customFormat="1" ht="19.95" customHeight="1" x14ac:dyDescent="0.25">
      <c r="A143" s="248"/>
      <c r="B143" s="244"/>
      <c r="C143" s="205"/>
      <c r="D143" s="104" t="s">
        <v>17</v>
      </c>
      <c r="E143" s="105">
        <v>0</v>
      </c>
      <c r="F143" s="106" t="s">
        <v>54</v>
      </c>
      <c r="G143" s="154"/>
      <c r="H143" s="139"/>
      <c r="I143" s="140" t="s">
        <v>56</v>
      </c>
    </row>
    <row r="144" spans="1:9" s="127" customFormat="1" ht="19.95" customHeight="1" thickBot="1" x14ac:dyDescent="0.3">
      <c r="A144" s="249"/>
      <c r="B144" s="245"/>
      <c r="C144" s="239"/>
      <c r="D144" s="110" t="s">
        <v>25</v>
      </c>
      <c r="E144" s="111">
        <v>0</v>
      </c>
      <c r="F144" s="112" t="s">
        <v>54</v>
      </c>
      <c r="G144" s="169"/>
      <c r="H144" s="142"/>
      <c r="I144" s="143" t="s">
        <v>56</v>
      </c>
    </row>
    <row r="145" spans="1:9" ht="52.95" customHeight="1" thickBot="1" x14ac:dyDescent="0.3">
      <c r="A145" s="233" t="s">
        <v>68</v>
      </c>
      <c r="B145" s="234"/>
      <c r="C145" s="234"/>
      <c r="D145" s="234"/>
      <c r="E145" s="234"/>
      <c r="F145" s="234"/>
      <c r="G145" s="234"/>
      <c r="H145" s="234"/>
      <c r="I145" s="235"/>
    </row>
  </sheetData>
  <mergeCells count="68">
    <mergeCell ref="K92:P92"/>
    <mergeCell ref="K96:P96"/>
    <mergeCell ref="K100:P100"/>
    <mergeCell ref="A119:A144"/>
    <mergeCell ref="B119:B144"/>
    <mergeCell ref="C119:C144"/>
    <mergeCell ref="A145:I145"/>
    <mergeCell ref="B104:B107"/>
    <mergeCell ref="C104:C115"/>
    <mergeCell ref="B108:B111"/>
    <mergeCell ref="C68:C79"/>
    <mergeCell ref="C116:C118"/>
    <mergeCell ref="D72:I72"/>
    <mergeCell ref="D76:I76"/>
    <mergeCell ref="D100:I100"/>
    <mergeCell ref="B116:B118"/>
    <mergeCell ref="A20:A31"/>
    <mergeCell ref="B32:B43"/>
    <mergeCell ref="A32:A43"/>
    <mergeCell ref="C32:C43"/>
    <mergeCell ref="A2:I2"/>
    <mergeCell ref="A3:B3"/>
    <mergeCell ref="A4:A6"/>
    <mergeCell ref="B4:B6"/>
    <mergeCell ref="C4:C6"/>
    <mergeCell ref="D20:I20"/>
    <mergeCell ref="D24:I24"/>
    <mergeCell ref="D28:I28"/>
    <mergeCell ref="C20:C31"/>
    <mergeCell ref="B20:B31"/>
    <mergeCell ref="D32:I32"/>
    <mergeCell ref="D36:I36"/>
    <mergeCell ref="K12:K19"/>
    <mergeCell ref="A7:A9"/>
    <mergeCell ref="B7:B9"/>
    <mergeCell ref="D11:F12"/>
    <mergeCell ref="A13:A15"/>
    <mergeCell ref="B13:B15"/>
    <mergeCell ref="C13:C15"/>
    <mergeCell ref="A16:A19"/>
    <mergeCell ref="B16:B19"/>
    <mergeCell ref="C16:C19"/>
    <mergeCell ref="C7:C10"/>
    <mergeCell ref="D40:I40"/>
    <mergeCell ref="A44:A47"/>
    <mergeCell ref="B44:B46"/>
    <mergeCell ref="C44:C47"/>
    <mergeCell ref="D44:I44"/>
    <mergeCell ref="D48:I48"/>
    <mergeCell ref="D52:I52"/>
    <mergeCell ref="D56:I56"/>
    <mergeCell ref="A56:A58"/>
    <mergeCell ref="B56:B57"/>
    <mergeCell ref="C56:C57"/>
    <mergeCell ref="D60:I60"/>
    <mergeCell ref="D64:I64"/>
    <mergeCell ref="D68:I68"/>
    <mergeCell ref="A80:A91"/>
    <mergeCell ref="C92:C95"/>
    <mergeCell ref="B92:B95"/>
    <mergeCell ref="A92:A96"/>
    <mergeCell ref="D92:I92"/>
    <mergeCell ref="D96:I96"/>
    <mergeCell ref="D80:I80"/>
    <mergeCell ref="D84:I84"/>
    <mergeCell ref="D88:I88"/>
    <mergeCell ref="C80:C91"/>
    <mergeCell ref="B80:B91"/>
  </mergeCells>
  <pageMargins left="0.23622047244094491" right="0.23622047244094491" top="0.38" bottom="0.38" header="0.31496062992125984" footer="0.31496062992125984"/>
  <pageSetup paperSize="9" scale="70" fitToHeight="0" orientation="landscape" r:id="rId1"/>
  <rowBreaks count="9" manualBreakCount="9">
    <brk id="15" max="8" man="1"/>
    <brk id="19" max="8" man="1"/>
    <brk id="31" max="8" man="1"/>
    <brk id="43" max="8" man="1"/>
    <brk id="55" max="8" man="1"/>
    <brk id="67" max="8" man="1"/>
    <brk id="79" max="8" man="1"/>
    <brk id="91" max="8" man="1"/>
    <brk id="103"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61F3EACD421443A232D34E64F783F7" ma:contentTypeVersion="16" ma:contentTypeDescription="Create a new document." ma:contentTypeScope="" ma:versionID="eba5a8b667a91654142070eae2617188">
  <xsd:schema xmlns:xsd="http://www.w3.org/2001/XMLSchema" xmlns:xs="http://www.w3.org/2001/XMLSchema" xmlns:p="http://schemas.microsoft.com/office/2006/metadata/properties" xmlns:ns2="3f6a88cd-0a26-418f-adf6-0e16fcac274f" xmlns:ns3="de1cef76-0c4f-40f1-bdf4-ac09da3c6bea" targetNamespace="http://schemas.microsoft.com/office/2006/metadata/properties" ma:root="true" ma:fieldsID="6e9d911a0983c282b9158803a8e5f8b6" ns2:_="" ns3:_="">
    <xsd:import namespace="3f6a88cd-0a26-418f-adf6-0e16fcac274f"/>
    <xsd:import namespace="de1cef76-0c4f-40f1-bdf4-ac09da3c6be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ObjectDetectorVersions" minOccurs="0"/>
                <xsd:element ref="ns3:MediaServiceSearchProperties" minOccurs="0"/>
                <xsd:element ref="ns3:MediaServiceLocation" minOccurs="0"/>
                <xsd:element ref="ns3: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6a88cd-0a26-418f-adf6-0e16fcac274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24fda6be-c042-476d-8dd7-218f6572e3b2}" ma:internalName="TaxCatchAll" ma:showField="CatchAllData" ma:web="3f6a88cd-0a26-418f-adf6-0e16fcac274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1cef76-0c4f-40f1-bdf4-ac09da3c6be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fe10e5b-f383-4b7c-9baa-17d3242ed23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element name="DATE" ma:index="23" nillable="true" ma:displayName="DATE" ma:format="DateOnly" ma:internalName="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1cef76-0c4f-40f1-bdf4-ac09da3c6bea">
      <Terms xmlns="http://schemas.microsoft.com/office/infopath/2007/PartnerControls"/>
    </lcf76f155ced4ddcb4097134ff3c332f>
    <TaxCatchAll xmlns="3f6a88cd-0a26-418f-adf6-0e16fcac274f" xsi:nil="true"/>
    <DATE xmlns="de1cef76-0c4f-40f1-bdf4-ac09da3c6be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254C45-44ED-44B8-804F-C3BA0BA3A9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6a88cd-0a26-418f-adf6-0e16fcac274f"/>
    <ds:schemaRef ds:uri="de1cef76-0c4f-40f1-bdf4-ac09da3c6b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BAE003-9B29-4A1C-8504-B52FAC6C621C}">
  <ds:schemaRefs>
    <ds:schemaRef ds:uri="http://schemas.microsoft.com/office/2006/metadata/properties"/>
    <ds:schemaRef ds:uri="http://schemas.microsoft.com/office/infopath/2007/PartnerControls"/>
    <ds:schemaRef ds:uri="de1cef76-0c4f-40f1-bdf4-ac09da3c6bea"/>
    <ds:schemaRef ds:uri="3f6a88cd-0a26-418f-adf6-0e16fcac274f"/>
  </ds:schemaRefs>
</ds:datastoreItem>
</file>

<file path=customXml/itemProps3.xml><?xml version="1.0" encoding="utf-8"?>
<ds:datastoreItem xmlns:ds="http://schemas.openxmlformats.org/officeDocument/2006/customXml" ds:itemID="{025AAF4C-3CE0-4E15-9BA2-64543A79F2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เอกสารแนบ 10_TOR</vt:lpstr>
      <vt:lpstr>'เอกสารแนบ 10_TOR'!Print_Area</vt:lpstr>
      <vt:lpstr>'เอกสารแนบ 10_TOR'!Print_Titles</vt:lpstr>
    </vt:vector>
  </TitlesOfParts>
  <Manager/>
  <Company>BOT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TMadmin</dc:creator>
  <cp:keywords/>
  <dc:description/>
  <cp:lastModifiedBy>Nathida Chayangkura Na Ayudhya (ณธิดา ชยางกูร ณ อยุธยา</cp:lastModifiedBy>
  <cp:revision/>
  <cp:lastPrinted>2025-03-21T13:21:46Z</cp:lastPrinted>
  <dcterms:created xsi:type="dcterms:W3CDTF">2023-03-06T10:03:21Z</dcterms:created>
  <dcterms:modified xsi:type="dcterms:W3CDTF">2025-03-21T13:21:51Z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7ef099a-7fa4-4e34-953d-f6f34188ebfd_Enabled">
    <vt:lpwstr>true</vt:lpwstr>
  </property>
  <property fmtid="{D5CDD505-2E9C-101B-9397-08002B2CF9AE}" pid="3" name="MSIP_Label_57ef099a-7fa4-4e34-953d-f6f34188ebfd_SetDate">
    <vt:lpwstr>2023-03-06T10:03:27Z</vt:lpwstr>
  </property>
  <property fmtid="{D5CDD505-2E9C-101B-9397-08002B2CF9AE}" pid="4" name="MSIP_Label_57ef099a-7fa4-4e34-953d-f6f34188ebfd_Method">
    <vt:lpwstr>Standard</vt:lpwstr>
  </property>
  <property fmtid="{D5CDD505-2E9C-101B-9397-08002B2CF9AE}" pid="5" name="MSIP_Label_57ef099a-7fa4-4e34-953d-f6f34188ebfd_Name">
    <vt:lpwstr>Internal</vt:lpwstr>
  </property>
  <property fmtid="{D5CDD505-2E9C-101B-9397-08002B2CF9AE}" pid="6" name="MSIP_Label_57ef099a-7fa4-4e34-953d-f6f34188ebfd_SiteId">
    <vt:lpwstr>db27cba9-535b-4797-bd0b-1b1d889f3898</vt:lpwstr>
  </property>
  <property fmtid="{D5CDD505-2E9C-101B-9397-08002B2CF9AE}" pid="7" name="MSIP_Label_57ef099a-7fa4-4e34-953d-f6f34188ebfd_ActionId">
    <vt:lpwstr>87de70bb-0e0e-41cc-a056-7622b86e95d6</vt:lpwstr>
  </property>
  <property fmtid="{D5CDD505-2E9C-101B-9397-08002B2CF9AE}" pid="8" name="MSIP_Label_57ef099a-7fa4-4e34-953d-f6f34188ebfd_ContentBits">
    <vt:lpwstr>0</vt:lpwstr>
  </property>
  <property fmtid="{D5CDD505-2E9C-101B-9397-08002B2CF9AE}" pid="9" name="ContentTypeId">
    <vt:lpwstr>0x0101004361F3EACD421443A232D34E64F783F7</vt:lpwstr>
  </property>
  <property fmtid="{D5CDD505-2E9C-101B-9397-08002B2CF9AE}" pid="10" name="MediaServiceImageTags">
    <vt:lpwstr/>
  </property>
</Properties>
</file>