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5\"/>
    </mc:Choice>
  </mc:AlternateContent>
  <bookViews>
    <workbookView xWindow="-120" yWindow="-120" windowWidth="19440" windowHeight="11160"/>
  </bookViews>
  <sheets>
    <sheet name="สรุปยอดไถ่ถอน" sheetId="2" r:id="rId1"/>
    <sheet name="ไถ่ถอน" sheetId="1" r:id="rId2"/>
  </sheets>
  <definedNames>
    <definedName name="_xlnm.Print_Titles" localSheetId="1">ไถ่ถอน!$1:$4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B8" i="2"/>
</calcChain>
</file>

<file path=xl/sharedStrings.xml><?xml version="1.0" encoding="utf-8"?>
<sst xmlns="http://schemas.openxmlformats.org/spreadsheetml/2006/main" count="143" uniqueCount="88">
  <si>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</si>
  <si>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</si>
  <si>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</si>
  <si>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</si>
  <si>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</si>
  <si>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</si>
  <si>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</si>
  <si>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</si>
  <si>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</si>
  <si>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</si>
  <si>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</si>
  <si>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</si>
  <si>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</si>
  <si>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</si>
  <si>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</si>
  <si>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</si>
  <si>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</si>
  <si>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</si>
  <si>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</si>
  <si>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</si>
  <si>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</si>
  <si>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</si>
  <si>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</si>
  <si>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</si>
  <si>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</si>
  <si>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</si>
  <si>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</si>
  <si>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 xml:space="preserve">364 วัน </t>
  </si>
  <si>
    <t>ตราสารหนี้ที่ไถ่ถอน</t>
  </si>
  <si>
    <t>(เรียงตามวันครบกำหนด)</t>
  </si>
  <si>
    <t>Treasury Bills/Debt Restructuring Bills</t>
  </si>
  <si>
    <t>State Owned Enterprises Bonds</t>
  </si>
  <si>
    <t>*</t>
  </si>
  <si>
    <t>Compounded THOR  0.05</t>
  </si>
  <si>
    <t>เดือนเมษายน 2565</t>
  </si>
  <si>
    <t>01 เมษายน 2565 - 30 เมษายน 2565</t>
  </si>
  <si>
    <t>BMTA224A</t>
  </si>
  <si>
    <t>TH0513032407</t>
  </si>
  <si>
    <t>ขสมก.55/6(4.02%10ป)</t>
  </si>
  <si>
    <t xml:space="preserve">10 ปี </t>
  </si>
  <si>
    <t xml:space="preserve">02 เม.ย., 02 ต.ค. </t>
  </si>
  <si>
    <t>CB22407A</t>
  </si>
  <si>
    <t>TH0655072484</t>
  </si>
  <si>
    <t>ธปท.4/364/64</t>
  </si>
  <si>
    <t>CB22407B</t>
  </si>
  <si>
    <t>TH0655A72481</t>
  </si>
  <si>
    <t>ธปท.1/91/65</t>
  </si>
  <si>
    <t>CBF22411A</t>
  </si>
  <si>
    <t>TH0655072419</t>
  </si>
  <si>
    <t>ธปท.8/FRB182/64</t>
  </si>
  <si>
    <t>11 เม.ย.</t>
  </si>
  <si>
    <t>NHA224A</t>
  </si>
  <si>
    <t>TH0642032401</t>
  </si>
  <si>
    <t>กคช.61/1(1.71%4ป)</t>
  </si>
  <si>
    <t xml:space="preserve">4 ปี </t>
  </si>
  <si>
    <t xml:space="preserve">11 เม.ย., 11 ต.ค. </t>
  </si>
  <si>
    <t>SRT224A</t>
  </si>
  <si>
    <t>TH0650032400</t>
  </si>
  <si>
    <t>รฟท.55/1(4.005%10ป)</t>
  </si>
  <si>
    <t xml:space="preserve">10 เม.ย., 10 ต.ค. </t>
  </si>
  <si>
    <t>TB22412A</t>
  </si>
  <si>
    <t>TH0623B72487</t>
  </si>
  <si>
    <t>ตค.(DM)1/180/65</t>
  </si>
  <si>
    <t xml:space="preserve">180 วัน </t>
  </si>
  <si>
    <t>CB22418A</t>
  </si>
  <si>
    <t>TH0655B72489</t>
  </si>
  <si>
    <t>ธปท.2/95/65</t>
  </si>
  <si>
    <t xml:space="preserve">95 วัน </t>
  </si>
  <si>
    <t>TB22420A</t>
  </si>
  <si>
    <t>TH0623072483</t>
  </si>
  <si>
    <t>ตค.(DM)1/364/64</t>
  </si>
  <si>
    <t>CB22421A</t>
  </si>
  <si>
    <t>TH0655C72487</t>
  </si>
  <si>
    <t>ธปท.3/91/65</t>
  </si>
  <si>
    <t>BMTA224B</t>
  </si>
  <si>
    <t>TH0513A32403</t>
  </si>
  <si>
    <t>ขสมก.57/9(3.8%8ป)</t>
  </si>
  <si>
    <t xml:space="preserve">8 ปี </t>
  </si>
  <si>
    <t xml:space="preserve">24 เม.ย., 24 ต.ค. </t>
  </si>
  <si>
    <t>TB22427A</t>
  </si>
  <si>
    <t>TH0623A72489</t>
  </si>
  <si>
    <t>ตค.(DM)2/364/64</t>
  </si>
  <si>
    <t>TB22427B</t>
  </si>
  <si>
    <t>TH0623C72485</t>
  </si>
  <si>
    <t>ตค.(DM)2/182/65</t>
  </si>
  <si>
    <t>CB22428A</t>
  </si>
  <si>
    <t>TH0655D72485</t>
  </si>
  <si>
    <t>ธปท.4/91/65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</si>
</sst>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7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 applyFill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0" fillId="0" borderId="0" xfId="0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Fill="1" applyBorder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190" fontId="11" fillId="0" borderId="5" xfId="0" applyNumberFormat="1" applyFont="1" applyBorder="1" applyAlignment="1">
      <alignment horizontal="center" vertical="top" wrapText="1"/>
    </xf>
    <xf numFmtId="193" fontId="11" fillId="0" borderId="5" xfId="0" applyNumberFormat="1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" x14ac:dyDescent="0.3"/>
  <cols>
    <col min="1" max="1" width="50.75" customWidth="1"/>
    <col min="2" max="2" width="15.75" customWidth="1"/>
  </cols>
  <sheetData>
    <row r="1" spans="1:4" x14ac:dyDescent="0.3">
      <c r="A1" s="18" t="s">
        <v>21</v>
      </c>
      <c r="B1" s="18"/>
    </row>
    <row r="2" spans="1:4" x14ac:dyDescent="0.3">
      <c r="A2" s="18" t="s">
        <v>34</v>
      </c>
      <c r="B2" s="18"/>
    </row>
    <row r="3" spans="1:4" x14ac:dyDescent="0.3">
      <c r="A3" s="4"/>
      <c r="B3" s="5" t="s">
        <v>22</v>
      </c>
    </row>
    <row r="4" spans="1:4" x14ac:dyDescent="0.3">
      <c r="A4" s="4" t="s">
        <v>23</v>
      </c>
      <c r="B4" s="5">
        <v>0</v>
      </c>
    </row>
    <row r="5" spans="1:4" x14ac:dyDescent="0.3">
      <c r="A5" s="4" t="s">
        <v>24</v>
      </c>
      <c r="B5" s="6">
        <v>4200</v>
      </c>
    </row>
    <row r="6" spans="1:4" x14ac:dyDescent="0.3">
      <c r="A6" s="4" t="s">
        <v>25</v>
      </c>
      <c r="B6" s="6">
        <v>274230</v>
      </c>
    </row>
    <row r="7" spans="1:4" x14ac:dyDescent="0.3">
      <c r="A7" s="4" t="s">
        <v>26</v>
      </c>
      <c r="B7" s="5">
        <v>100000</v>
      </c>
    </row>
    <row r="8" spans="1:4" ht="14.5" thickBot="1" x14ac:dyDescent="0.35">
      <c r="A8" s="3" t="s">
        <v>19</v>
      </c>
      <c r="B8" s="7">
        <f>SUM(B4:B7)</f>
        <v>378430</v>
      </c>
    </row>
    <row r="9" spans="1:4" ht="14.5" thickTop="1" x14ac:dyDescent="0.3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B11" sqref="B11"/>
    </sheetView>
  </sheetViews>
  <sheetFormatPr defaultRowHeight="14" x14ac:dyDescent="0.3"/>
  <cols>
    <col min="1" max="1" width="4" style="16" customWidth="1"/>
    <col min="2" max="2" width="12.5" style="16" customWidth="1"/>
    <col min="3" max="3" width="9.75" style="16" customWidth="1"/>
    <col min="4" max="4" width="12.08203125" style="16" customWidth="1"/>
    <col min="5" max="5" width="17.83203125" style="16" customWidth="1"/>
    <col min="6" max="6" width="6" style="16" customWidth="1"/>
    <col min="7" max="7" width="10.75" style="16" customWidth="1"/>
    <col min="8" max="8" width="10" style="16" customWidth="1"/>
    <col min="9" max="9" width="10.25" style="16" customWidth="1"/>
    <col min="10" max="10" width="2.25" style="16" customWidth="1"/>
    <col min="11" max="11" width="8.83203125" style="16" customWidth="1"/>
    <col min="12" max="12" width="12.08203125" style="16" customWidth="1"/>
    <col min="13" max="13" width="7" style="16" customWidth="1"/>
    <col min="14" max="14" width="7.83203125" style="16" customWidth="1"/>
    <col min="15" max="16384" width="8.6640625" style="16"/>
  </cols>
  <sheetData>
    <row r="1" spans="1:14" s="8" customFormat="1" ht="22.5" customHeight="1" x14ac:dyDescent="0.3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3">
      <c r="A2" s="25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" customFormat="1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2"/>
      <c r="K3" s="21"/>
      <c r="L3" s="21"/>
      <c r="M3" s="21"/>
      <c r="N3" s="21"/>
    </row>
    <row r="4" spans="1:14" s="2" customFormat="1" ht="44.25" customHeight="1" x14ac:dyDescent="0.3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17" t="s">
        <v>6</v>
      </c>
      <c r="H4" s="17" t="s">
        <v>7</v>
      </c>
      <c r="I4" s="23" t="s">
        <v>8</v>
      </c>
      <c r="J4" s="24"/>
      <c r="K4" s="13" t="s">
        <v>9</v>
      </c>
      <c r="L4" s="14" t="s">
        <v>10</v>
      </c>
      <c r="M4" s="17" t="s">
        <v>11</v>
      </c>
      <c r="N4" s="15" t="s">
        <v>12</v>
      </c>
    </row>
    <row r="5" spans="1:14" ht="34.5" x14ac:dyDescent="0.3">
      <c r="A5" s="26">
        <v>1</v>
      </c>
      <c r="B5" s="27" t="s">
        <v>31</v>
      </c>
      <c r="C5" s="28" t="s">
        <v>36</v>
      </c>
      <c r="D5" s="28" t="s">
        <v>37</v>
      </c>
      <c r="E5" s="27" t="s">
        <v>38</v>
      </c>
      <c r="F5" s="28" t="s">
        <v>39</v>
      </c>
      <c r="G5" s="29">
        <v>1200</v>
      </c>
      <c r="H5" s="30">
        <v>41001</v>
      </c>
      <c r="I5" s="31">
        <v>44653</v>
      </c>
      <c r="J5" s="32" t="s">
        <v>32</v>
      </c>
      <c r="K5" s="33">
        <v>4.0199999999999996</v>
      </c>
      <c r="L5" s="28" t="s">
        <v>40</v>
      </c>
      <c r="M5" s="26">
        <v>2</v>
      </c>
      <c r="N5" s="34">
        <v>1000</v>
      </c>
    </row>
    <row r="6" spans="1:14" ht="23" x14ac:dyDescent="0.3">
      <c r="A6" s="26">
        <v>2</v>
      </c>
      <c r="B6" s="27" t="s">
        <v>13</v>
      </c>
      <c r="C6" s="28" t="s">
        <v>41</v>
      </c>
      <c r="D6" s="28" t="s">
        <v>42</v>
      </c>
      <c r="E6" s="27" t="s">
        <v>43</v>
      </c>
      <c r="F6" s="28" t="s">
        <v>27</v>
      </c>
      <c r="G6" s="29">
        <v>44230</v>
      </c>
      <c r="H6" s="30">
        <v>44294</v>
      </c>
      <c r="I6" s="31">
        <v>44658</v>
      </c>
      <c r="J6" s="32" t="s">
        <v>15</v>
      </c>
      <c r="K6" s="28" t="s">
        <v>16</v>
      </c>
      <c r="L6" s="28" t="s">
        <v>17</v>
      </c>
      <c r="M6" s="28" t="s">
        <v>17</v>
      </c>
      <c r="N6" s="34">
        <v>1000</v>
      </c>
    </row>
    <row r="7" spans="1:14" ht="23" x14ac:dyDescent="0.3">
      <c r="A7" s="26">
        <v>3</v>
      </c>
      <c r="B7" s="27" t="s">
        <v>13</v>
      </c>
      <c r="C7" s="28" t="s">
        <v>44</v>
      </c>
      <c r="D7" s="28" t="s">
        <v>45</v>
      </c>
      <c r="E7" s="27" t="s">
        <v>46</v>
      </c>
      <c r="F7" s="28" t="s">
        <v>18</v>
      </c>
      <c r="G7" s="29">
        <v>50000</v>
      </c>
      <c r="H7" s="30">
        <v>44567</v>
      </c>
      <c r="I7" s="31">
        <v>44658</v>
      </c>
      <c r="J7" s="32" t="s">
        <v>15</v>
      </c>
      <c r="K7" s="28" t="s">
        <v>16</v>
      </c>
      <c r="L7" s="28" t="s">
        <v>17</v>
      </c>
      <c r="M7" s="28" t="s">
        <v>17</v>
      </c>
      <c r="N7" s="34">
        <v>1000</v>
      </c>
    </row>
    <row r="8" spans="1:14" ht="34.5" x14ac:dyDescent="0.3">
      <c r="A8" s="26">
        <v>4</v>
      </c>
      <c r="B8" s="27" t="s">
        <v>13</v>
      </c>
      <c r="C8" s="28" t="s">
        <v>47</v>
      </c>
      <c r="D8" s="28" t="s">
        <v>48</v>
      </c>
      <c r="E8" s="27" t="s">
        <v>49</v>
      </c>
      <c r="F8" s="28" t="s">
        <v>14</v>
      </c>
      <c r="G8" s="29">
        <v>30000</v>
      </c>
      <c r="H8" s="30">
        <v>44480</v>
      </c>
      <c r="I8" s="31">
        <v>44662</v>
      </c>
      <c r="J8" s="32" t="s">
        <v>15</v>
      </c>
      <c r="K8" s="28" t="s">
        <v>33</v>
      </c>
      <c r="L8" s="28" t="s">
        <v>50</v>
      </c>
      <c r="M8" s="26">
        <v>1</v>
      </c>
      <c r="N8" s="34">
        <v>1000</v>
      </c>
    </row>
    <row r="9" spans="1:14" ht="34.5" x14ac:dyDescent="0.3">
      <c r="A9" s="26">
        <v>5</v>
      </c>
      <c r="B9" s="27" t="s">
        <v>31</v>
      </c>
      <c r="C9" s="28" t="s">
        <v>51</v>
      </c>
      <c r="D9" s="28" t="s">
        <v>52</v>
      </c>
      <c r="E9" s="27" t="s">
        <v>53</v>
      </c>
      <c r="F9" s="28" t="s">
        <v>54</v>
      </c>
      <c r="G9" s="29">
        <v>1000</v>
      </c>
      <c r="H9" s="30">
        <v>43201</v>
      </c>
      <c r="I9" s="31">
        <v>44662</v>
      </c>
      <c r="J9" s="32" t="s">
        <v>15</v>
      </c>
      <c r="K9" s="33">
        <v>1.71</v>
      </c>
      <c r="L9" s="28" t="s">
        <v>55</v>
      </c>
      <c r="M9" s="26">
        <v>2</v>
      </c>
      <c r="N9" s="34">
        <v>1000</v>
      </c>
    </row>
    <row r="10" spans="1:14" ht="34.5" x14ac:dyDescent="0.3">
      <c r="A10" s="26">
        <v>6</v>
      </c>
      <c r="B10" s="27" t="s">
        <v>31</v>
      </c>
      <c r="C10" s="28" t="s">
        <v>56</v>
      </c>
      <c r="D10" s="28" t="s">
        <v>57</v>
      </c>
      <c r="E10" s="27" t="s">
        <v>58</v>
      </c>
      <c r="F10" s="28" t="s">
        <v>39</v>
      </c>
      <c r="G10" s="29">
        <v>1000</v>
      </c>
      <c r="H10" s="30">
        <v>41009</v>
      </c>
      <c r="I10" s="31">
        <v>44661</v>
      </c>
      <c r="J10" s="32" t="s">
        <v>32</v>
      </c>
      <c r="K10" s="35">
        <v>4.0049999999999999</v>
      </c>
      <c r="L10" s="28" t="s">
        <v>59</v>
      </c>
      <c r="M10" s="26">
        <v>2</v>
      </c>
      <c r="N10" s="34">
        <v>1000</v>
      </c>
    </row>
    <row r="11" spans="1:14" ht="46" x14ac:dyDescent="0.3">
      <c r="A11" s="26">
        <v>7</v>
      </c>
      <c r="B11" s="27" t="s">
        <v>30</v>
      </c>
      <c r="C11" s="28" t="s">
        <v>60</v>
      </c>
      <c r="D11" s="28" t="s">
        <v>61</v>
      </c>
      <c r="E11" s="27" t="s">
        <v>62</v>
      </c>
      <c r="F11" s="28" t="s">
        <v>63</v>
      </c>
      <c r="G11" s="29">
        <v>40000</v>
      </c>
      <c r="H11" s="30">
        <v>44483</v>
      </c>
      <c r="I11" s="31">
        <v>44663</v>
      </c>
      <c r="J11" s="32" t="s">
        <v>15</v>
      </c>
      <c r="K11" s="28" t="s">
        <v>16</v>
      </c>
      <c r="L11" s="28" t="s">
        <v>17</v>
      </c>
      <c r="M11" s="28" t="s">
        <v>17</v>
      </c>
      <c r="N11" s="34">
        <v>1000</v>
      </c>
    </row>
    <row r="12" spans="1:14" ht="23" x14ac:dyDescent="0.3">
      <c r="A12" s="26">
        <v>8</v>
      </c>
      <c r="B12" s="27" t="s">
        <v>13</v>
      </c>
      <c r="C12" s="28" t="s">
        <v>64</v>
      </c>
      <c r="D12" s="28" t="s">
        <v>65</v>
      </c>
      <c r="E12" s="27" t="s">
        <v>66</v>
      </c>
      <c r="F12" s="28" t="s">
        <v>67</v>
      </c>
      <c r="G12" s="29">
        <v>50000</v>
      </c>
      <c r="H12" s="30">
        <v>44574</v>
      </c>
      <c r="I12" s="31">
        <v>44669</v>
      </c>
      <c r="J12" s="32" t="s">
        <v>15</v>
      </c>
      <c r="K12" s="28" t="s">
        <v>16</v>
      </c>
      <c r="L12" s="28" t="s">
        <v>17</v>
      </c>
      <c r="M12" s="28" t="s">
        <v>17</v>
      </c>
      <c r="N12" s="34">
        <v>1000</v>
      </c>
    </row>
    <row r="13" spans="1:14" ht="46" x14ac:dyDescent="0.3">
      <c r="A13" s="26">
        <v>9</v>
      </c>
      <c r="B13" s="27" t="s">
        <v>30</v>
      </c>
      <c r="C13" s="28" t="s">
        <v>68</v>
      </c>
      <c r="D13" s="28" t="s">
        <v>69</v>
      </c>
      <c r="E13" s="27" t="s">
        <v>70</v>
      </c>
      <c r="F13" s="28" t="s">
        <v>27</v>
      </c>
      <c r="G13" s="29">
        <v>10000</v>
      </c>
      <c r="H13" s="30">
        <v>44307</v>
      </c>
      <c r="I13" s="31">
        <v>44671</v>
      </c>
      <c r="J13" s="32" t="s">
        <v>15</v>
      </c>
      <c r="K13" s="28" t="s">
        <v>16</v>
      </c>
      <c r="L13" s="28" t="s">
        <v>17</v>
      </c>
      <c r="M13" s="28" t="s">
        <v>17</v>
      </c>
      <c r="N13" s="34">
        <v>1000</v>
      </c>
    </row>
    <row r="14" spans="1:14" ht="23" x14ac:dyDescent="0.3">
      <c r="A14" s="26">
        <v>10</v>
      </c>
      <c r="B14" s="27" t="s">
        <v>13</v>
      </c>
      <c r="C14" s="28" t="s">
        <v>71</v>
      </c>
      <c r="D14" s="28" t="s">
        <v>72</v>
      </c>
      <c r="E14" s="27" t="s">
        <v>73</v>
      </c>
      <c r="F14" s="28" t="s">
        <v>18</v>
      </c>
      <c r="G14" s="29">
        <v>50000</v>
      </c>
      <c r="H14" s="30">
        <v>44581</v>
      </c>
      <c r="I14" s="31">
        <v>44672</v>
      </c>
      <c r="J14" s="32" t="s">
        <v>15</v>
      </c>
      <c r="K14" s="28" t="s">
        <v>16</v>
      </c>
      <c r="L14" s="28" t="s">
        <v>17</v>
      </c>
      <c r="M14" s="28" t="s">
        <v>17</v>
      </c>
      <c r="N14" s="34">
        <v>1000</v>
      </c>
    </row>
    <row r="15" spans="1:14" ht="34.5" x14ac:dyDescent="0.3">
      <c r="A15" s="26">
        <v>11</v>
      </c>
      <c r="B15" s="27" t="s">
        <v>31</v>
      </c>
      <c r="C15" s="28" t="s">
        <v>74</v>
      </c>
      <c r="D15" s="28" t="s">
        <v>75</v>
      </c>
      <c r="E15" s="27" t="s">
        <v>76</v>
      </c>
      <c r="F15" s="28" t="s">
        <v>77</v>
      </c>
      <c r="G15" s="29">
        <v>1000</v>
      </c>
      <c r="H15" s="30">
        <v>41753</v>
      </c>
      <c r="I15" s="31">
        <v>44675</v>
      </c>
      <c r="J15" s="32" t="s">
        <v>32</v>
      </c>
      <c r="K15" s="36">
        <v>3.8</v>
      </c>
      <c r="L15" s="28" t="s">
        <v>78</v>
      </c>
      <c r="M15" s="26">
        <v>2</v>
      </c>
      <c r="N15" s="34">
        <v>1000</v>
      </c>
    </row>
    <row r="16" spans="1:14" ht="46" x14ac:dyDescent="0.3">
      <c r="A16" s="26">
        <v>12</v>
      </c>
      <c r="B16" s="27" t="s">
        <v>30</v>
      </c>
      <c r="C16" s="28" t="s">
        <v>79</v>
      </c>
      <c r="D16" s="28" t="s">
        <v>80</v>
      </c>
      <c r="E16" s="27" t="s">
        <v>81</v>
      </c>
      <c r="F16" s="28" t="s">
        <v>27</v>
      </c>
      <c r="G16" s="29">
        <v>10000</v>
      </c>
      <c r="H16" s="30">
        <v>44314</v>
      </c>
      <c r="I16" s="31">
        <v>44678</v>
      </c>
      <c r="J16" s="32" t="s">
        <v>15</v>
      </c>
      <c r="K16" s="28" t="s">
        <v>16</v>
      </c>
      <c r="L16" s="28" t="s">
        <v>17</v>
      </c>
      <c r="M16" s="28" t="s">
        <v>17</v>
      </c>
      <c r="N16" s="34">
        <v>1000</v>
      </c>
    </row>
    <row r="17" spans="1:14" ht="46" x14ac:dyDescent="0.3">
      <c r="A17" s="26">
        <v>13</v>
      </c>
      <c r="B17" s="27" t="s">
        <v>30</v>
      </c>
      <c r="C17" s="28" t="s">
        <v>82</v>
      </c>
      <c r="D17" s="28" t="s">
        <v>83</v>
      </c>
      <c r="E17" s="27" t="s">
        <v>84</v>
      </c>
      <c r="F17" s="28" t="s">
        <v>14</v>
      </c>
      <c r="G17" s="29">
        <v>40000</v>
      </c>
      <c r="H17" s="30">
        <v>44496</v>
      </c>
      <c r="I17" s="31">
        <v>44678</v>
      </c>
      <c r="J17" s="32" t="s">
        <v>15</v>
      </c>
      <c r="K17" s="28" t="s">
        <v>16</v>
      </c>
      <c r="L17" s="28" t="s">
        <v>17</v>
      </c>
      <c r="M17" s="28" t="s">
        <v>17</v>
      </c>
      <c r="N17" s="34">
        <v>1000</v>
      </c>
    </row>
    <row r="18" spans="1:14" ht="23" x14ac:dyDescent="0.3">
      <c r="A18" s="37">
        <v>14</v>
      </c>
      <c r="B18" s="38" t="s">
        <v>13</v>
      </c>
      <c r="C18" s="39" t="s">
        <v>85</v>
      </c>
      <c r="D18" s="39" t="s">
        <v>86</v>
      </c>
      <c r="E18" s="38" t="s">
        <v>87</v>
      </c>
      <c r="F18" s="39" t="s">
        <v>18</v>
      </c>
      <c r="G18" s="40">
        <v>50000</v>
      </c>
      <c r="H18" s="41">
        <v>44588</v>
      </c>
      <c r="I18" s="42">
        <v>44679</v>
      </c>
      <c r="J18" s="43" t="s">
        <v>15</v>
      </c>
      <c r="K18" s="39" t="s">
        <v>16</v>
      </c>
      <c r="L18" s="39" t="s">
        <v>17</v>
      </c>
      <c r="M18" s="39" t="s">
        <v>17</v>
      </c>
      <c r="N18" s="44">
        <v>1000</v>
      </c>
    </row>
    <row r="19" spans="1:14" ht="14.5" thickBot="1" x14ac:dyDescent="0.35">
      <c r="F19" s="16" t="s">
        <v>19</v>
      </c>
      <c r="G19" s="45">
        <f>SUM(G5:G18)</f>
        <v>378430</v>
      </c>
    </row>
    <row r="20" spans="1:14" ht="14.5" thickTop="1" x14ac:dyDescent="0.3"/>
    <row r="23" spans="1:14" x14ac:dyDescent="0.3">
      <c r="A23" s="46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2022-05-03T08:43:35Z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