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19200" windowHeight="7050" tabRatio="674"/>
  </bookViews>
  <sheets>
    <sheet name="ReadMe" sheetId="9" r:id="rId1"/>
    <sheet name="MCPLD" sheetId="3" r:id="rId2"/>
    <sheet name="MCPRD" sheetId="4" r:id="rId3"/>
    <sheet name="MCPCF" sheetId="1" r:id="rId4"/>
    <sheet name="Master" sheetId="2" state="hidden" r:id="rId5"/>
    <sheet name="ตัวอย่าง MCPLD" sheetId="25" r:id="rId6"/>
    <sheet name="ตัวอย่าง MCPRD" sheetId="26" r:id="rId7"/>
    <sheet name="ตัวอย่าง MCPCF" sheetId="2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3" i="3"/>
  <c r="B4" i="1" l="1"/>
  <c r="E3" i="1"/>
  <c r="E2" i="1"/>
  <c r="B2" i="1"/>
  <c r="E3" i="4"/>
  <c r="E2" i="4"/>
  <c r="B4" i="4"/>
  <c r="B3" i="4"/>
  <c r="B3" i="1" l="1"/>
</calcChain>
</file>

<file path=xl/sharedStrings.xml><?xml version="1.0" encoding="utf-8"?>
<sst xmlns="http://schemas.openxmlformats.org/spreadsheetml/2006/main" count="1706" uniqueCount="633">
  <si>
    <t>วันที่ส่งข้อมูล</t>
  </si>
  <si>
    <t>ค่าตรวจสอบข้อมูลเครดิต กรณีพบข้อมูลเครดิต (บาท/ครั้ง)</t>
  </si>
  <si>
    <t>เงื่อนไขค่าตรวจสอบข้อมูลเครดิต</t>
  </si>
  <si>
    <t>เงื่อนไขค่าอากรแสตมป์</t>
  </si>
  <si>
    <t>ค่าธรรมเนียม</t>
  </si>
  <si>
    <t>ชำระโดยหักบัญชีของผู้ให้บริการอื่น</t>
  </si>
  <si>
    <t xml:space="preserve">
ชำระที่สาขาของผู้ให้บริการอื่น
</t>
  </si>
  <si>
    <t>ชำระที่จุดบริการรับชำระเงิน</t>
  </si>
  <si>
    <t>ชำระผ่านระบบโทรศัพท์อัตโนมัติ</t>
  </si>
  <si>
    <t>ชำระโดยเช็คหรือธนาณัติทางไปรษณีย์</t>
  </si>
  <si>
    <t>ค่าธรรมเนียมในการชำระเงิน</t>
  </si>
  <si>
    <t>วันที่เริ่มใช้ข้อมูล (Effective date)</t>
  </si>
  <si>
    <t>วันที่ของข้อมูล</t>
  </si>
  <si>
    <t>ชื่อผลิตภัณฑ์</t>
  </si>
  <si>
    <t>ผลิตภัณฑ์</t>
  </si>
  <si>
    <t xml:space="preserve">เงื่อนไขดอกเบี้ย </t>
  </si>
  <si>
    <t xml:space="preserve">โปรโมชั่นดอกเบี้ย </t>
  </si>
  <si>
    <t xml:space="preserve">ดอกเบี้ยรวมค่าธรรมเนียมการใช้วงเงินกู้ </t>
  </si>
  <si>
    <t>เงื่อนไขการคิดดอกเบี้ยและค่าธรรมเนียม กรณีผิดนัดชำระหนี้</t>
  </si>
  <si>
    <t>ระยะเวลากู้ขั้นต่ำ (เดือน)</t>
  </si>
  <si>
    <t>ระยะเวลากู้สูงสุด (เดือน)</t>
  </si>
  <si>
    <t>ระยะเวลากู้</t>
  </si>
  <si>
    <t xml:space="preserve">จำนวนเท่าสูงสุดของรายได้ต่อเดือน </t>
  </si>
  <si>
    <t>ช่องทางส่งมอบเงิน</t>
  </si>
  <si>
    <t>วงเงินอนุมัติ</t>
  </si>
  <si>
    <t>อาชีพผู้สมัคร</t>
  </si>
  <si>
    <t>อายุผู้สมัคร สำหรับผู้มีรายได้ประจำ</t>
  </si>
  <si>
    <t>อายุผู้สมัคร สำหรับผู้ประกอบกิจการส่วนตัว</t>
  </si>
  <si>
    <t>อายุงานขั้นต่ำ สำหรับผู้มีรายได้ประจำ</t>
  </si>
  <si>
    <t>อายุงานขั้นต่ำ สำหรับผู้ประกอบกิจการส่วนตัว</t>
  </si>
  <si>
    <t>คุณสมบัติเบื้องต้นของผู้สมัคร</t>
  </si>
  <si>
    <t>Website ค่าธรรมเนียม (Link)</t>
  </si>
  <si>
    <t>วันที่เลิกใช้ข้อมูล (End date)</t>
  </si>
  <si>
    <t>ข้อมูลเพิ่มเติม</t>
  </si>
  <si>
    <t>เป็นได้ทั้งผู้มีรายได้ประจำ หรือผู้ประกอบกิจการส่วนตัว</t>
  </si>
  <si>
    <t>โปรโมชั่นดอกเบี้ย</t>
  </si>
  <si>
    <t>ชำระขั้นต่ำ</t>
  </si>
  <si>
    <t>เงื่อนไขค่าธรรมเนียมบัตร</t>
  </si>
  <si>
    <t>เงื่อนไขค่าความเสี่ยงจากการแปลงสกุลเงิน</t>
  </si>
  <si>
    <t>บริการผ่อนชำระสินค้า</t>
  </si>
  <si>
    <t>สิทธิประโยชน์</t>
  </si>
  <si>
    <t xml:space="preserve">การชำระขั้นต่ำ </t>
  </si>
  <si>
    <t>ค่าธรรมเนียมบัตร (บาท/ปี)</t>
  </si>
  <si>
    <t>ค่าขอรหัสใหม่แทนรหัสเดิม (บาท/ครั้ง)</t>
  </si>
  <si>
    <t>ค่าธรรมเนียมบัตร</t>
  </si>
  <si>
    <t>เงื่อนไขบริการอื่น</t>
  </si>
  <si>
    <t>Sheet: ReV_Ploan</t>
  </si>
  <si>
    <t>ใช้ผ่อนชำระซื้อสินค้ากับร้านค้าที่ร่วมรายการได้</t>
  </si>
  <si>
    <t>ไม่สามารถใช้ผ่อนชำระซื้อสินค้าได้</t>
  </si>
  <si>
    <t>Sheet: Install_Ploan</t>
  </si>
  <si>
    <t>ตัวอย่างของผู้ให้บริการ A</t>
  </si>
  <si>
    <t>ตัวอย่างของผู้ให้บริการ B</t>
  </si>
  <si>
    <t>ตัวอย่างของผู้ให้บริการ C</t>
  </si>
  <si>
    <t>ตัวอย่างข้อมูลค่าธรรมเนียม</t>
  </si>
  <si>
    <t>ไม่มีค่าธรรมเนียม</t>
  </si>
  <si>
    <t>ไม่มีบริการ</t>
  </si>
  <si>
    <t>มีค่าธรรมเนียม</t>
  </si>
  <si>
    <t>กำหนดเป็นลักษณะอื่น</t>
  </si>
  <si>
    <t>- กรณีไม่พบข้อมูลเครดิต 5 บาท/ครั้ง</t>
  </si>
  <si>
    <t xml:space="preserve">- เช็คของธนาคาร A ไม่มีค่าธรรมเนียม
</t>
  </si>
  <si>
    <t>- ขอที่สาขาธนาคาร 50 บาท/ครั้ง
- ขอผ่านช่องทางออนไลน์ ไม่มีค่าธรรมเนียม</t>
  </si>
  <si>
    <t xml:space="preserve">ชำระโดยหักบัญชีเงินฝากอัตโนมัติผ่าน
ธนาคาร A 10 บาท/รายการ 
ธนาคาร B 10 บาท/รายการ 
ธนาคาร C 15 บาท/รายการ 
ธนาคาร D
- กรุงเทพและปริมณฑล 17 บาท
- ต่างจังหวัด 30 บาท
</t>
  </si>
  <si>
    <t>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</si>
  <si>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ชำระผ่าน Internet หรือ Mobile Banking ของธนาคาร ไม่มีค่าธรรมเนียม
ชำระ online ผ่านธนาคารอื่น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</si>
  <si>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ชำระที่ตู้รับชำระเงินของบริษัท ไม่มีค่าธรรมเนียม</t>
  </si>
  <si>
    <t>ไม่กำหนด</t>
  </si>
  <si>
    <t xml:space="preserve">- กรณีบัญชีในกรุงเทพและปริมณฑล ไม่มีค่าธรรมเนียม
- กรณีบัญชีต่างจังหวัด 20 บาท/ครั้ง
</t>
  </si>
  <si>
    <t>- ไม่คิดค่าธรรมเนียม หากขอผ่านทางระบบโทรศัพท์อัตโนมัติโดยให้ส่งกลับอัตโนมัติทางโทรสาร</t>
  </si>
  <si>
    <t>- เขตกรุงเทพ และปริมณฑล ไม่มีค่าธรรมเนียม
- เขตต่างจังหวัด 20 บาท/ครั้ง</t>
  </si>
  <si>
    <t>- บัญชีธนาคาร กขค ไม่มีค่าธรรมเนียม
บัญชีธนาคารอื่น
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</si>
  <si>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ธนาคาร กขค ทุกสาขา ไม่มีค่าธรรมเนียม
ธนาคารอื่น
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</si>
  <si>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ชำระผ่าน Mobile easy netbank ของธนาคาร : ไม่มีค่าธรรมเนียม
- ชำระผ่าน Mobile banking ของธนาคาร A มูลค่าไม่เกิน 20,000 บาท ไม่มีค่าธรรมเนียม</t>
  </si>
  <si>
    <t>ผ่าน A Call Banking ของธนาคาร 
- กรณีชำระไม่เกิน 20,000 บาท ไม่มีค่าธรรมเนียม
- กรณีชำระมากกว่า 20,000 บาท 10 บาท ต่อทุก 10,000 บาท (เฉพาะส่วนที่เกิน 20,000 บาท)</t>
  </si>
  <si>
    <t>10 บาท/รายการ</t>
  </si>
  <si>
    <t>เขตกรุงเทพฯและปริมณฑล
- ธนาคาร A 10 บาท/รายการ
- ธนาคาร B 15 บาท/รายการ
- ธนาคาร C 15 บาท/รายการ
เขตต่างจังหวัด 
- ธนาคาร A 15 บาท/รายการ
- ธนาคาร B 25 บาท/รายการ
- ธนาคาร C 50 บาท/รายการ</t>
  </si>
  <si>
    <t>- ชำระที่สาขา xxx : ไม่มีค่าธรรมเนียม
- ชำระที่สาขาอื่น : 10 บาท/ครั้ง</t>
  </si>
  <si>
    <t>- ธนาคาร A 10 บาท/รายการ ทั่วประเทศ
เขตกรุงเทพฯและปริมณฑล
- ธนาคาร B 15 บาท/รายการ
- ธนาคาร C 15 บาท/รายการ
เขตต่างจังหวัด 
- ธนาคาร B 25 บาท/รายการ
- ธนาคาร C 50 บาท/รายการ</t>
  </si>
  <si>
    <t>ชำระ online ผ่านธนาคารอื่น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</si>
  <si>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 xml:space="preserve">- ธนาคาร abc 20 บาท/ครั้ง
- ธนาคาร aaa 10 บาท/ครั้ง
</t>
  </si>
  <si>
    <t>ค่าธรรมเนียมใช้บัตร AAA กดเงินจาก
ตู้กดเงินของบริษัท 15 บาท/ครั้ง</t>
  </si>
  <si>
    <t>สินเชื่อเงินสดเบิกทั้งจำนวน - ดอกเบี้ยลอยตัว</t>
  </si>
  <si>
    <t>สินเชื่อเงินสดเบิกทั้งจำนวน 
(ไม่มีบริการสำหรับลูกค้าผู้ประกอบกิจการส่วนตัว)</t>
  </si>
  <si>
    <t>สินเชื่อเงินสดเบิกทั้งจำนวน - กรณีไม่ใช้เกณฑ์รายได้เฉลี่ยต่อเดือน
ในการพิจารณาให้สินเชื่อสำหรับลูกค้าผู้ประกอบกิจการส่วนตัว</t>
  </si>
  <si>
    <t>สินเชื่อเงินสดเบิกทั้งจำนวน - สำหรับลูกค้าเฉพาะกลุ่ม 
(สินเชื่อบ้านมีสุข/เฉพาะอาชีพข้าราชการ)</t>
  </si>
  <si>
    <t>สินเชื่อ AA</t>
  </si>
  <si>
    <t xml:space="preserve">อัตราดอกเบี้ยตามวงเงินกู้
วงเงิน 20,000 - 99,999 บาท : 26% 
วงเงิน 100,000 - 999,999 บาท : 25% 
วงเงิน 1,000,000 - 1,500,000 บาท : 23.99% </t>
  </si>
  <si>
    <t>นับจากวันที่เริ่มค้างชำระ จนถึงวันที่ชำระยอดค้างเสร็จสิ้น</t>
  </si>
  <si>
    <t>- รายได้ &lt; 30,000 บาท : วงเงินไม่เกิน 1.5 เท่าของรายได้เฉลี่ยต่อเดือน
- รายได้ &gt;= 30,000 บาท : วงเงินไม่เกิน 5 เท่าของรายได้เฉลี่ยต่อเดือน</t>
  </si>
  <si>
    <t>เข้าบัญชีเงินฝากของธนาคารตามที่ลูกค้าแจ้ง</t>
  </si>
  <si>
    <t>ภายหลังอนุมัติ ลูกค้าจะได้รับเงินภายใน
- 1 วันทำการ เข้าบัญชีธนาคาร A
- 2 วันทำการ เข้าบัญชีธนาคารอื่น</t>
  </si>
  <si>
    <t>20 - 59 ปี (อายุรวมระยะเวลาผ่อนชำระคืนต้องไม่เกิน 60 ปี)</t>
  </si>
  <si>
    <t>อายุงานที่ทำงานปัจจุบันตั้งแต่ 1 ปีขึ้นไป</t>
  </si>
  <si>
    <t>ชาวต่างชาติต้องมีรายได้ 80,000 บาทขึ้นไป หรือต้องมีอายุงานในประเทศไทยตั้งแต่ 1 ปีขึ้นไป</t>
  </si>
  <si>
    <t>www.</t>
  </si>
  <si>
    <t>สินเชื่อ BB</t>
  </si>
  <si>
    <t xml:space="preserve">- อ้างอิงอัตราดอกเบี้ย CLR ณ วันที่ 15 มีนาคม 2550 = 15%
อัตราดอกเบี้ยตามรายได้
- สำหรับผู้มีรายได้ประจำ 
รายได้ &lt; 50,000 บาท : CLR
รายได้ &gt;= 50,000 บาท : CLR+7%
- สำหรับผู้ประกอบกิจการส่วนตัว
รายได้ &lt; 100,000 บาท : CLR+2%
รายได้ &gt;= 100,000 บาท : CLR+10%
</t>
  </si>
  <si>
    <t>ช่วงส่งเสริมการขาย ตั้งแต่วันที่ 1 ม.ค.  - 31 ส.ค. 61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</si>
  <si>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t>ภายหลังอนุมัติ ลูกค้าจะได้รับเงินในวันทำการถัดไป</t>
  </si>
  <si>
    <t>มีอายุ 21 ปีขึ้นไป
(รวมระยะเวลาผ่อนชำระแล้วไม่เกิน 60 ปี)</t>
  </si>
  <si>
    <t>มีอายุ 21 ปีขึ้นไป
(รวมระยะเวลาผ่อนชำระแล้วไม่เกิน 65 ปี)</t>
  </si>
  <si>
    <t>มีอายุงาน ณ ปัจจุบันและที่เก่ารวมกันตั้งแต่ 6 เดือนขึ้นไป</t>
  </si>
  <si>
    <t>ดำเนินธุรกิจประเภทเดียวกับปัจจุบันไม่ต่ำกว่า 3 ปี</t>
  </si>
  <si>
    <t>ต้องสมัครผ่าน Mobile Application หรือ website เท่านั้น</t>
  </si>
  <si>
    <t>สำหรับผู้มีรายได้ประจำ
- อัตราดอกเบี้ยตามวงเงินกู้และระยะเวลากู้
วงเงิน 30,000 - 99,999 บาท
ระยะเวลาผ่อน &lt;=36 เดือน : 20% 
ระยะเวลาผ่อน &gt;36 - 60 เดือน : 22%
วงเงิน 100,000 - 299,999 บาท
ระยะเวลาผ่อน &lt;=36  เดือน : 18%
ระยะเวลาผ่อน &gt;36 - 60 เดือน : 20%
วงเงิน &gt; 300,000 บาท 
ระยะเวลาผ่อน &lt;= 36 เดือน : 15%
ระยะเวลาผ่อน &gt;36 - 60 เดือน : 18%
สำหรับผู้ประกอบกิจการส่วนตัว
- อัตราดอกเบี้ยตามวงเงินกู้
วงเงิน 30,000 - 99,999 บาท : 24%
วงเงิน 100,000 - 1,000,000 บาท : 22%</t>
  </si>
  <si>
    <t>ดอกเบี้ย 9.99% 3 เดือนแรก หากเบิกใช้สินเชื่อตั้งแต่ 100,000 บาทขึ้นไป และเลือกผ่อนชำระเกิน 36 งวดเป็นต้นไป 
หมายเหตุ
- อัตราดอกเบี้ยต่ำสุด 15.00%* เป็นอัตราดอกเบี้ยสำหรับผู้มีรายได้ประจำ วงเงินมากกว่า 300,000 บาทขึ้นไป และระยะเวลากู้ 36 เดือน
- อัตราดอกเบี้ยต่ำสุด 21.00%* เป็นอัตราดอกเบี้ยสำหรับผู้ประกอบกิจการส่วนตัว วงเงิน 100,000 - 1,000,000 บาทขึ้นไป และระยะเวลากู้ 36 เดือน</t>
  </si>
  <si>
    <t>ภายหลังอนุมัติ ลูกค้าจะได้รับเงินภายใน
- 1 วันทำการ เข้าบัญชีธนาคาร A B หรือ C กรณีอนุมัติภายใน 16.00 น.
- 2 วันทำการ เข้าบัญชีธนาคารอื่น</t>
  </si>
  <si>
    <t xml:space="preserve">20 - 59 ปี </t>
  </si>
  <si>
    <t>20 - 59 ปี</t>
  </si>
  <si>
    <t>อายุงานที่ทำงานปัจจุบันตั้งแต่ 4 เดือนขึ้นไป</t>
  </si>
  <si>
    <t>ดำเนินธุรกิจตั้งแต่ 2 ปี นับจากวันที่จดทะเบียนในประเทศไทย</t>
  </si>
  <si>
    <t>http://</t>
  </si>
  <si>
    <t>สินเชื่อ DD</t>
  </si>
  <si>
    <t>อัตราดอกเบี้ยตามวงเงินกู้
- สำหรับผู้มีรายได้ประจำ
วงเงิน 20,000 - 59,999 บาท :  28%
วงเงิน 60,000 - 99,999  บาท :  23%
วงเงิน 100,000 - 149,999 บาท :  21%
วงเงิน 150,000 - 299,999 บาท :  20%
วงเงินตั้งแต่ 300,000 บาท ขึ้นไป :  16.99%
- สำหรับเจ้าของกิจการ
วงเงิน 20,000 - 59,999 บาท :  28%
วงเงิน 60,000 - 99,999  บาท :  24%
วงเงิน 100,000 - 149,999 บาท :  23%
วงเงิน 150,000 - 299,999 บาท :  22%
วงเงินตั้งแต่ 300,000 บาท ขึ้นไป :  19.99%</t>
  </si>
  <si>
    <t>ลูกค้าใหม่ ถ้าจำนวนงวดตั้งแต่ 24 เดือนขึ้นไป จะได้รับ 12.99% ใน 3 เดือนแรก
หมายเหตุ
- อัตราดอกเบี้ยต่ำสุด 16.50%* เป็นอัตราดอกเบี้ยโปรโมชั่น สำหรับผู้มีรายได้ประจำ วงเงินตั้งแต่ 300,000 บาทขึ้นไป และระยะเวลากู้ 24 เดือน
- อัตราดอกเบี้ยต่ำสุด 19.125%* เป็นอัตราดอกเบี้ยโปรโมชั่น สำหรับผู้ประกอบกิจการส่วนตัว วงเงินตั้งแต่ 300,000 บาทขึ้นไป และระยะเวลากู้ 24 เดือน</t>
  </si>
  <si>
    <t>ภายหลังอนุมัติ ลูกค้าจะได้รับเงินภายใน
- ภายในวันทำการเดียวกับที่อนุมัติ หากโอนเข้าบัญชี online ธนาคาร A
- 2 วันทำการหลังจากที่อนุมัติ หากโอนเข้าบัญชีอื่นของธนาคาร A หรือ บัญชีธนาคารอื่น</t>
  </si>
  <si>
    <t>30 - 59 ปี</t>
  </si>
  <si>
    <t>มีอายุงานในสถานที่ทำงานปัจจุบันอย่างน้อย 4 เดือน</t>
  </si>
  <si>
    <t>ดำเนินธุรกิจประเภทเดียวกับปัจจุบันไม่ต่ำกว่า 1 ปี</t>
  </si>
  <si>
    <t>สำหรับผู้ประกอบกิจการส่วนตัว และผู้ประกอบอาชีพอิสระ ต้องมีเงินทุนหมุนเวียนตั้งแต่ 150,000 บาท/เดือนขึ้นไป</t>
  </si>
  <si>
    <t>ส่วนต่างดอกเบี้ย</t>
  </si>
  <si>
    <t>https://</t>
  </si>
  <si>
    <t>สินเชื่อ EE</t>
  </si>
  <si>
    <t xml:space="preserve">อัตราดอกเบี้ยตามวงเงินกู้
- อัตราดอกเบี้ยพิเศษสำหรับลูกค้าที่เป็นเจ้าหน้าที่ธนาคาร หรือพนักงานรัฐวิสาหกิจ และพนักงานบริษัทมหาชน ที่มีรายได้ตั้งแต่ 30,000 บาทต่อเดือนขึ้นไป
วงเงิน &lt; 100,000 บาท : 28%
วงเงิน 100,000 - 149,999 บาท : 26%
วงเงิน 150,000 - 199,999 บาท : 20.99%
วงเงิน 200,000 - 399,999 บาท : 18.99%
วงเงิน &gt;= 400,000 บาท : 15.99%
- อัตราดอกเบี้ยสำหรับบุคคลธรรมดา 
วงเงิน &lt; 100,000 บาท : 28%
วงเงิน 100,000 - 149,999 บาท : 26%
วงเงิน 150,000 - 199,999 บาท : 24.99%
วงเงิน 200,000 - 399,999 บาท : 22.99%
วงเงิน &gt;= 400,000 บาท : 19.99%
</t>
  </si>
  <si>
    <t>ภายหลังอนุมัติ ลูกค้าจะได้รับเงินภายใน
- ภายในวันทำการเดียวกับที่อนุมัติ หากโอนเข้าบัญชี no book ของ ธนาคาร A
- 2 วันทำการหลังจากที่อนุมัติ หากโอนเข้าบัญชีอื่นของธนาคาร A
- 3 วันทำการหลังจากที่อนุมัติ หากโอนเข้าบัญชีของธนาคารอื่น</t>
  </si>
  <si>
    <t>22 ปีขึ้นไป</t>
  </si>
  <si>
    <t>สินเชื่อ CC 
(เฉพาะกลุ่มลูกค้าสินเชื่อบ้านมีสุข/มีอาชีพเป็นข้าราชการ)</t>
  </si>
  <si>
    <t>คิดดอกเบี้ยบนยอดเงินผิดนัดชำระของงวดนั้น คำนวณระยะเวลาจากวันที่เริ่มค้างชำระ 
จนถึงวันที่ชำระยอดค้างเสร็จสิ้น</t>
  </si>
  <si>
    <t>กรณีอาชีพอิสระ ต้องมีกระแสเงินหมุนเวียนในบัญชีขาเข้าย้อนหลัง 6 เดือน 
นับจากเดือนปัจจุบัน โดยเฉลี่ยเดือนละ 30,000 บาท</t>
  </si>
  <si>
    <t>สินเชื่อหมุนเวียนทั่วไป -ได้รับเป็นบัตรกดเงินสด และสามารถใช้ผ่อนชำระสินเค้าได้</t>
  </si>
  <si>
    <t>สินเชื่อหมุนเวียน - กรณีไม่มีบริการสำหรับลูกค้าผู้ประกอบกิจการส่วนตัว</t>
  </si>
  <si>
    <t xml:space="preserve">สินเชื่อหมุนเวียน - กรณีไม่ได้รับเป็นบัตรกดเงินสด </t>
  </si>
  <si>
    <t>สินเชื่อหมุนเวียน - กรณีใช้บัตรร่วมกับบัตรประเภทอื่น และมีค่าธรรมเนียมในการกดเบิกเงิน</t>
  </si>
  <si>
    <t>สินเชื่อหมุนเวียน - ใช้เกณฑ์อื่นที่ไม่ใช้รายได้เฉลี่ยต่อเดือนในการพิจารณาสำหรับลูกค้าผู้ประกอบกิจการส่วนตัว</t>
  </si>
  <si>
    <t>ค่าธรรมเนียมหลายอัตรา</t>
  </si>
  <si>
    <t>บัตรกดเงินสด aa</t>
  </si>
  <si>
    <t>อัตราดอกเบี้ยตามวงเงินกู้
วงเงิน &lt;= 50,000 บาท : 26%
วงเงิน 50,001 - 200,000 บาท : 22%
วงเงิน &gt;= 200,001 บาท : 18%</t>
  </si>
  <si>
    <t xml:space="preserve">
</t>
  </si>
  <si>
    <t>- ดอกเบี้ยผิดนัดนับจากวันที่เริ่มค้างชำระ จนถึงวันที่ชำระยอดค้างเสร็จสิ้น
- หากค้างชำระเกิน 30 วัน บัตร/วงเงินจะถูกระงับและไม่สามารถใช้งานได้ทันที จนกว่าจะชำระหนี้
- และหากค้างชำระเกิน 60 วันบัตร/วงเงินจะถูกยกเลิก</t>
  </si>
  <si>
    <t>- รายได้ &lt; 30,000 บาท : วงเงินไม่เกิน 1.5 เท่าของรายได้เฉลี่ยต่อเดือน
- รายได้ &gt;= 30,000 บาท : วงเงินไม่เกิน 3 เท่าของรายได้เฉลี่ยต่อเดือน</t>
  </si>
  <si>
    <t>เข้าบัญชีเงินฝาก abc ของธนาคาร และใช้บัตรกดเงินสดในการเบิกถอน</t>
  </si>
  <si>
    <t>- ผ่านตู้ ATM ทุกธนาคาร : ไม่เกิน 30,000 บาทต่อครั้ง และสูงสุด 10 ครั้งต่อวัน
- ผ่าน A Online : ไม่เกิน 50,000 บาทต่อครั้ง และ สูงสุด 300,000 บาทต่อวัน
- ผ่านเคาร์เตอร์ธนาคาร A ทุกสาขา : ไม่เกิน 500,000 บาทต่อวัน</t>
  </si>
  <si>
    <t>20 - 65 ปี</t>
  </si>
  <si>
    <t>30 - 65 ปี</t>
  </si>
  <si>
    <t>ดำเนินกิจการในประเทศไทย ตั้งแต่ 3 ปีขึ้นไป นับแต่วันที่จดทะเบียน</t>
  </si>
  <si>
    <t>5% ของยอดเงินตามใบแจ้งยอด หรือ 200 บาท แล้วแต่ค่าใดจะสูงกว่า</t>
  </si>
  <si>
    <t xml:space="preserve">สามารถใช้ผ่อนชำระสินค้า ดอกเบี้ย 0% นาน 3 เดือน และไม่เกิน 12% ตามระยะเวลาผ่อน สูงสุดนาน 48 เดือน (อัตราดอกเบี้ยที่แท้จริง x%) กับร้านค้าที่ร่วมรายการ </t>
  </si>
  <si>
    <t>บัตรกดเงินสด bb</t>
  </si>
  <si>
    <t>อัตราดอกเบี้ยเฉพาะผู้มีรายได้ประจำ ตามรายได้ 
รายได้ &lt; 30,000 บาท : 28%  
รายได้ &gt;= 30,000 บาท : 24%</t>
  </si>
  <si>
    <t>- ดอกเบี้ยผิดนัดนับจากวันที่เริ่มทำสัญญาจนกระทั่งวันที่ชำระยอดค้างเสร็จสิ้น
- หากค้างชำระเกิน 30 วัน บัตร/วงเงินจะถูกระงับและไม่สามารถใช้งานได้ทันที จนกว่าจะชำระหนี้ค้างหมด
- และหากค้างชำระเกิน 60 วัน บัตร/วงเงินจะถูกยกเลิก</t>
  </si>
  <si>
    <t>รับเป็นสินค้าหรือบริการจากร้านค้าที่ร่วมรายการ กรณีใช้บัตรผ่อนชำระสินค้า</t>
  </si>
  <si>
    <t>- ผ่านตู้ ATM/CDM ของธนาคาร A : สูงสุดไม่เกิน 200,000 บาท/วัน
- ผ่อนชำระซื้อสินค้า : สามารถใช้ผ่อนชำระที่ร้านค้าที่ร่วมรายการได้ไม่เกิน 30,000 บาท/วัน</t>
  </si>
  <si>
    <t>3% ของยอดเงินตามใบแจ้งยอด หรือ 500 บาท แล้วแต่ค่าใดจะสูงกว่า</t>
  </si>
  <si>
    <t>บริการแบ่งชำระ ดอกเบี้ย 0% หรือดอกเบี้ยแบบคงที่เริ่มต้น 0.99% ต่อเดือนนานสูงสุด 24 เดือน (อัตราดอกเบี้ยที่แท้จริง x%) เมื่อซื้อสินค้าผ่านร้านค้า abc</t>
  </si>
  <si>
    <t>สินเชื่อหมุนเวียน cc</t>
  </si>
  <si>
    <t>อัตราดอกเบี้ยตามวงเงินกู้
วงเงิน 12,000 - 29,999 บาท : 28%
วงเงิน 30,000 - 49,999 บาท : 27%
วงเงิน 50,000 - 99,999 บาท : 25%
วงเงิน 100,000 บาทขึ้นไป : 24%</t>
  </si>
  <si>
    <t>- อัตราดอกเบี้ยและค่าธรรมเนียมการใช้วงเงินยังคงเท่าเดิมตามที่ได้รับอนุมัติ
- หากค้างชำระเกิน 30 วัน บัตร/วงเงินจะถูกระงับและไม่สามารถใช้งานได้ทันที จนกว่าจะชำระหนี้
- และหากค้างชำระเกิน 60 วัน บัตร/วงเงินจะถูกยกเลิก</t>
  </si>
  <si>
    <t>เข้าบัญชีเงินฝาก ผ่านช่องทางบัญชี online banking (ไม่ได้รับเป็นบัตรกดเงินสด)</t>
  </si>
  <si>
    <t xml:space="preserve">ผ่านช่องทาง Online หรือ Mobile Application : สูงสุด 50,000 บาทต่อครั้ง ไม่เกิน 300,000 บาทต่อวัน
</t>
  </si>
  <si>
    <t>20 - 60 ปี</t>
  </si>
  <si>
    <t>อายุงานที่ทำงานปัจจุบันตั้งแต่ 4 เดือนขั้นไป</t>
  </si>
  <si>
    <t>ต้องดำเนินธุรกิจปัจจุบันไม่ต่ำกว่า 1 ปี</t>
  </si>
  <si>
    <t>ต้องสมัครคู่กับการเปิดบัญชี online banking เพื่อใช้วงเงินผ่าน application ของธนาคาร</t>
  </si>
  <si>
    <t>http</t>
  </si>
  <si>
    <t>สินเชื่อหมุนเวียน dd</t>
  </si>
  <si>
    <t>อัตราดอกเบี้ยตามรายได้ 
รายได้ &lt; 30,000 บาท : 20%  
รายได้ &gt;= 30,000 บาท : 15%</t>
  </si>
  <si>
    <t>- ดอกเบี้ยผิดนัดคำนวณระยะเวลาจากวันที่เริ่มค้างชำระ จนถึงวันที่ชำระยอดค้างเสร็จสิ้น
- หากค้างชำระเกิน 5 วัน บัตร/วงเงินจะถูกระงับและไม่สามารถใช้งานได้ทันที จนกว่าจะชำระหนี้
- และหากค้างชำระเกิน 90 วัน บัตร/วงเงินจะถูกยกเลิก</t>
  </si>
  <si>
    <t>- ผ่านตู้ ATM/CDM ของธนาคาร A : เบิกถอนได้สูงสุดตามยอดวงเงิน/ วัน และมีค่าธรรมเนียมกดผ่านตู้ A 10 บาท/ครั้ง
- ผ่านตู้ ATM/CDM ของธนาคารอื่น : ไม่เกิน 20,000 บาท/วัน</t>
  </si>
  <si>
    <t>30 - 64 ปี</t>
  </si>
  <si>
    <t>ต้องสมัครบริการผลิตภัณฑ์เงินฝาก dd พร้อมบัตรเดบิต dd คู่กับการขอสินเชื่อ</t>
  </si>
  <si>
    <t>299 - 599 บาท/ปี ขึ้นอยู่กับประเภทบัตรเดบิต dd ที่ไปผูกร่วม</t>
  </si>
  <si>
    <t>- 100-300 บาท/บัตร  ขึ้นอยู่กับประเภทบัตรเดบิต dd ที่ไปผูกร่วม</t>
  </si>
  <si>
    <t>บัตรกดเงินสด ee</t>
  </si>
  <si>
    <t xml:space="preserve"> ใช้อัตราดอกเบี้ย CLR ณ วันที่ 1 มี.ค. 61 = 15%
อัตราดอกเบี้ยตามวงเงินกู้
- สำหรับผู้มีรายได้ประจำ
วงเงิน 10,000 - 49,999 บาท : CLR+7%
วงเงิน 50,000 - 999,999 บาท : CLR+6%
วงเงิน 1,000,000 - 1,500,000 บาท : CLR+1%
- สำหรับผู้ประกอบกิจการส่วนตัว
วงเงิน 100,000 - 600,000 บาท : CLR+3%
วงเงิน 600,001 - 1,000,000 บาท : CLR+8%</t>
  </si>
  <si>
    <t>- ดอกเบี้ยผิดนัดนับจากวันที่เริ่มค้างชำระ จนถึงวันที่ชำระยอดค้างเสร็จสิ้น
- หากค้างชำระเกิน 5 วัน บัตร/วงเงินจะถูกระงับและไม่สามารถใช้งานได้ทันที จนกว่าจะชำระหนี้
- และหากค้างชำระเกิน 90 วัน บัตร/วงเงินจะถูกยกเลิก</t>
  </si>
  <si>
    <t>เข้าบัญชีเงินฝากที่ผูกกับบัตรกดเงินสด</t>
  </si>
  <si>
    <t>- ผ่านเคาท์เตอร์สาขาธนาคาร A : ไม่เกิน 200,000 บาท/วัน
- ผ่านตู้ ATM/CDM ของธนาคาร A B และ C : ไม่เกิน 50,000 บาทต่อครั้ง และ สูงสุด 300,000 บาทต่อวัน
- ไม่มีบริการเบิกถอนผ่านตู้ ATM/CDM ของธนาคารอื่น นอกจากธนาคาร A B และ C หรือเฉพาะตู้ที่มีเครื่องหมาย A+</t>
  </si>
  <si>
    <t>20-55 ปี</t>
  </si>
  <si>
    <t>มีอายุงาน ณ ที่ทำงานปัจจุบันและที่เก่ารวมกันตั้งแต่ 6 เดือนขึ้นไป</t>
  </si>
  <si>
    <t xml:space="preserve">ผ่อน 0% หรือ ผ่อนชำระนานสูงสุด 48 เดือน ในอัตราดอกเบี้ยที่ลดลงจากปกติ 0.5% ปี (อัตราดอกเบี้ยที่แท้จริง x%) กับร้านค้า a ร้านค้า b และร้านค้า c รวมถึงร้านที่มีป้ายร่วมรายการ abc </t>
  </si>
  <si>
    <t>บัตรกดเงินสด abc</t>
  </si>
  <si>
    <t>อัตราดอกเบี้ยตามวงเงินกู้
- สำหรับผู้มีรายได้ประจำ
วงเงิน 30,000 - 59,999 บาท :  28%
วงเงิน 60,000 - 99,999  บาท :  26%
วงเงิน 100,000 - 149,999 บาท :  24%
วงเงิน 150,000 - 299,999 บาท :  23%
วงเงิน 300,000 บาท ขึ้นไป :  19.99%
- สำหรับเจ้าของกิจการ
วงเงิน 30,000 - 59,999 บาท :  28%
วงเงิน 60,000 - 99,999  บาท :  27%
วงเงิน 100,000 - 149,999 บาท :  26%
วงเงิน 150,000 - 299,999 บาท :  25%
วงเงิน 300,000 บาท ขึ้นไป :  22.99%</t>
  </si>
  <si>
    <t>- ผ่านตู้ ATM : ไม่เกิน 30,000 บาท/ครั้ง และสูงสุด 10 ครั้ง/วัน
- ผ่าน  Online ไม่เกิน 50,000 บาท/ครั้ง และสูงสุด 300,000 บาท/วัน</t>
  </si>
  <si>
    <t>21 ปีขึ้นไป</t>
  </si>
  <si>
    <t>มีอายุงาน ณ ที่ทำงานปัจจุบันและที่เก่ารวมกันตั้งแต่ 4 เดือนขึ้นไป</t>
  </si>
  <si>
    <t>5% ของยอดเงินตามใบแจ้งยอด หรือ 1000 บาท แล้วแต่ค่าใดจะสูงกว่า</t>
  </si>
  <si>
    <t xml:space="preserve">กรณีประกอบธุรกิจส่วนตัวหรือเจ้าของธุรกิจ ต้องมีกระแสเงินหมุนเวียนบัญชีขาเข้าย้อนหลัง 6 เดือน 
นับจากเดือนปัจจุบัน โดยเฉลี่ยเดือนละ 150,000 บาทขึ้นไป และบัญชีเปิดมานานกว่า 1 ปี </t>
  </si>
  <si>
    <t>2016-10-07</t>
  </si>
  <si>
    <t>วิธีการป้อนข้อมูล</t>
  </si>
  <si>
    <t>หลักเกณฑ์การตั้งชื่อไฟล์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</si>
  <si>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</si>
  <si>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</si>
  <si>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</si>
  <si>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</si>
  <si>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</si>
  <si>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</si>
  <si>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</si>
  <si>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</si>
  <si>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</si>
  <si>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</si>
  <si>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MCPLD</t>
  </si>
  <si>
    <t>เป็นค่าคงที่ นามสกุลของไฟล์ที่จัดส่งเป็นประเภท Microsoft Excel File</t>
  </si>
  <si>
    <t>ข้อควรระวัง</t>
  </si>
  <si>
    <t>ดอกเบี้ยและค่าธรรมเนียม สูงสุด กรณีผิดนัดชำระหนี้ (% ต่อปี)</t>
  </si>
  <si>
    <t>ค่าปรับชำระคืนเงินกู้ก่อนครบกำหนด (%)</t>
  </si>
  <si>
    <t>ดอกเบี้ยรวมค่าธรรมเนียมการใช้วงเงินกู้ต่ำสุด
สำหรับผู้มีรายได้ประจำ (%ต่อปี)</t>
  </si>
  <si>
    <t>ดอกเบี้ยรวมค่าธรรมเนียมการใช้วงเงินกู้สูงสุด
สำหรับผู้มีรายได้ประจำ (%ต่อปี)</t>
  </si>
  <si>
    <t xml:space="preserve">ดอกเบี้ยรวมค่าธรรมเนียมการใช้วงเงินกู้ต่ำสุด
สำหรับผู้ประกอบกิจการส่วนตัว (%ต่อปี) </t>
  </si>
  <si>
    <t xml:space="preserve">ดอกเบี้ยรวมค่าธรรมเนียมการใช้วงเงินกู้สูงสุด
สำหรับผู้ประกอบกิจการส่วนตัว (%ต่อปี) </t>
  </si>
  <si>
    <t>ค่าอากรแสตมป์ (% ของวงเงินสินเชื่อ)</t>
  </si>
  <si>
    <t>ค่าขอตรวจสอบรายการ (บาท/ครั้ง)</t>
  </si>
  <si>
    <t>A</t>
  </si>
  <si>
    <t>เป็นข้อมูลตัวอย่างเท่านั้น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</si>
  <si>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</si>
  <si>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r>
      <t>มาตรฐานการตั้งชื่อไฟล์ข้อมูล :</t>
    </r>
    <r>
      <rPr>
        <b/>
        <sz val="10"/>
        <rFont val="Tahoma"/>
        <family val="2"/>
        <scheme val="major"/>
      </rPr>
      <t xml:space="preserve"> AFCDNn_YYYYMMDD_MCPLD.xlsx</t>
    </r>
  </si>
  <si>
    <t>.xlsx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</si>
  <si>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</si>
  <si>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</si>
  <si>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</si>
  <si>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</si>
  <si>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4.1  ถ้าข้อความมีเนื้อหาต่อกัน ไม่จำเป็นต้องขึ้นบรรทัดใหม่</t>
  </si>
  <si>
    <t>4.2  ระยะเว้นวรรคเป็น 1 เคาะ หรือตามความเหมาะสม</t>
  </si>
  <si>
    <t>4.3  การขึ้นบรรทัดใหม่ ให้ใช้ Alt + Enter ไม่ใช้การเคาะ space bar</t>
  </si>
  <si>
    <t>4.4  ท้ายสุดของข้อมูลแต่ละ cell ไม่มีการเคาะ space bar ว่างๆ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</si>
  <si>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</si>
  <si>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</si>
  <si>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รหัสสถาบันการเงิน</t>
  </si>
  <si>
    <t>รหัสสถาบันการเงินของสถาบันผู้ส่งข้อมูล (ข้อมูลรหัสสถาบันตาม link https://www.bot.or.th/Thai/Statistics/DataManagementSystem/Standard/StandardCode/Pages/default.aspx)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</si>
  <si>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</si>
  <si>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</si>
  <si>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2020-03-28</t>
  </si>
  <si>
    <t>2020-03-31</t>
  </si>
  <si>
    <t>2020-04-01</t>
  </si>
  <si>
    <t>2020-03-01</t>
  </si>
  <si>
    <t>2020-01-01</t>
  </si>
  <si>
    <t>2020-08-31</t>
  </si>
  <si>
    <t>2017-12-12</t>
  </si>
  <si>
    <t>2020-03-12</t>
  </si>
  <si>
    <t>2020-01-03</t>
  </si>
  <si>
    <t>2020-01-11</t>
  </si>
  <si>
    <t>รายงานข้อมูลค่าธรรมเนียมผลิตภัณฑ์สินเชื่อส่วนบุคคลภายใต้การกำกับสำหรับบุคคลธรรมดา (ค่าธรรมเนียมทั่วไป)</t>
  </si>
  <si>
    <t>รายงานข้อมูลผลิตภัณฑ์สินเชื่อส่วนบุคคลภายใต้การกำกับสำหรับบุคคลธรรมดา (แบบรายงวด)</t>
  </si>
  <si>
    <t>รายงานข้อมูลผลิตภัณฑ์สินเชื่อส่วนบุคคลภายใต้การกำกับสำหรับบุคคลธรรมดา (แบบหมุนเวียน)</t>
  </si>
  <si>
    <t>4. ป้อนข้อมูลใน Sheet: MCPCF, MCPLD และ MCPRD โดยป้อนข้อมูลติดต่อกันทุกบรรทัดห้ามเว้นบรรทัด จนกว่าจะจบข้อมูล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</si>
  <si>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</si>
  <si>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ฐานที่ใช้ในการคิดดอกเบี้ยผิดนัดชำระหนี้</t>
  </si>
  <si>
    <t>Website ผลิตภัณฑ์ (Link)</t>
  </si>
  <si>
    <t>เงื่อนไขค่าปรับชำระคืนเงินกู้ก่อนครบกำหนด</t>
  </si>
  <si>
    <t>ดอกเบี้ยผิดนัดชำระหนี้</t>
  </si>
  <si>
    <t>ค่าปรับชำระเงินกู้ก่อนครบกำหนด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</si>
  <si>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Tahoma"/>
        <family val="2"/>
        <scheme val="major"/>
      </rPr>
      <t>(ข้อมูลเดิม ของผู้ให้บริการ A)</t>
    </r>
  </si>
  <si>
    <t>(ข้อมูลใหม่ ของผู้ให้บริการ A - 
กรอกต่อจาก Row ข้อมูลเดิม)</t>
  </si>
  <si>
    <t>กรณีไม่พบข้อมูลเครดิต 5 บาท/ครั้ง</t>
  </si>
  <si>
    <r>
      <t xml:space="preserve">ตัวอย่างหากมีการปลี่ยนแปลงข้อมูลผลิตภัณฑ์ ซึ่งเกิดขึ้นหลัง End date เดิม
</t>
    </r>
    <r>
      <rPr>
        <b/>
        <sz val="10"/>
        <color theme="5" tint="-0.499984740745262"/>
        <rFont val="Tahoma"/>
        <family val="2"/>
        <scheme val="major"/>
      </rPr>
      <t>(ข้อมูลเดิมของผลิตภัณฑ์ที่มีการแก้ไขข้อมูล)</t>
    </r>
    <r>
      <rPr>
        <b/>
        <sz val="10"/>
        <color theme="1"/>
        <rFont val="Tahoma"/>
        <family val="2"/>
        <scheme val="major"/>
      </rPr>
      <t xml:space="preserve">
</t>
    </r>
    <r>
      <rPr>
        <b/>
        <sz val="10"/>
        <color theme="5" tint="-0.499984740745262"/>
        <rFont val="Tahoma"/>
        <family val="2"/>
        <scheme val="major"/>
      </rPr>
      <t xml:space="preserve">
</t>
    </r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</si>
  <si>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2020-06-28 แต่มีการเปลี่ยนแปลง End date ที่จะใช้ข้อมูลชุดเดิมเป็นวันที่ 2020-07-31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(ข้อมูลเดิมของผลิตภัณฑ์ที่มีการแก้ไขข้อมูล)</t>
    </r>
  </si>
  <si>
    <t>(ข้อมูลของผลิตภัณฑ์ใหม่ - ต้องกรอก Row สุดท้ายถัดจากข้อมูลที่มีในปัจจุบัน)</t>
  </si>
  <si>
    <t>2020-06-28</t>
  </si>
  <si>
    <t>2020-09-01</t>
  </si>
  <si>
    <t>2020-07-31</t>
  </si>
  <si>
    <t>2020-08-01</t>
  </si>
  <si>
    <t>2020-07-01</t>
  </si>
  <si>
    <t>2020-10-31</t>
  </si>
  <si>
    <t>2020-05-01</t>
  </si>
  <si>
    <t>ชำระผ่านช่องทางอื่น ๆ</t>
  </si>
  <si>
    <t>5. หากต้องการ Paste ข้อมูลใน Excel Template ต้องเลือกแบบ Paste Values เท่านั้น (คลิกขวา &gt; Paste Special &gt; Values)</t>
  </si>
  <si>
    <t>ค่าธรรมเนียมอื่น ๆ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</si>
  <si>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</si>
  <si>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</si>
  <si>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</si>
  <si>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</si>
  <si>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</si>
  <si>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</si>
  <si>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</si>
  <si>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</si>
  <si>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</si>
  <si>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</si>
  <si>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</si>
  <si>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</si>
  <si>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</si>
  <si>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</si>
  <si>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</si>
  <si>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</si>
  <si>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</si>
  <si>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</si>
  <si>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</si>
  <si>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</si>
  <si>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</si>
  <si>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</si>
  <si>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</si>
  <si>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</si>
  <si>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</si>
  <si>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</si>
  <si>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</si>
  <si>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</si>
  <si>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</si>
  <si>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</si>
  <si>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</si>
  <si>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</si>
  <si>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</si>
  <si>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</si>
  <si>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</si>
  <si>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</si>
  <si>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</si>
  <si>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</si>
  <si>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</si>
  <si>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</si>
  <si>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</si>
  <si>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</si>
  <si>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</si>
  <si>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</si>
  <si>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</si>
  <si>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</si>
  <si>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</si>
  <si>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</si>
  <si>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</si>
  <si>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</si>
  <si>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</si>
  <si>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</si>
  <si>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</si>
  <si>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</si>
  <si>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</si>
  <si>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</si>
  <si>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</si>
  <si>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</si>
  <si>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</si>
  <si>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</si>
  <si>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</si>
  <si>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</si>
  <si>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</si>
  <si>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</si>
  <si>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</si>
  <si>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</si>
  <si>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</si>
  <si>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</si>
  <si>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</si>
  <si>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</si>
  <si>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</si>
  <si>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</si>
  <si>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</si>
  <si>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</si>
  <si>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</si>
  <si>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307</t>
  </si>
  <si>
    <t>บริษัท แมคคาเล กรุ๊พ จำกัด (มหาชน)</t>
  </si>
  <si>
    <t>309</t>
  </si>
  <si>
    <t>บริษัท ไอร่า แอนด์ ไอฟุล จำกัด (มหาชน)</t>
  </si>
  <si>
    <t>312</t>
  </si>
  <si>
    <t>บริษัท ไมด้า ลิสซิ่ง จำกัด (มหาชน)</t>
  </si>
  <si>
    <t>314</t>
  </si>
  <si>
    <t>บริษัท ไอทีทีพี จำกัด</t>
  </si>
  <si>
    <t>316</t>
  </si>
  <si>
    <t>บริษัท เจ ฟินเทค จำกัด</t>
  </si>
  <si>
    <t>322</t>
  </si>
  <si>
    <t>บริษัท จี แคปปิตอล จำกัด (มหาชน)</t>
  </si>
  <si>
    <t>335</t>
  </si>
  <si>
    <t>บริษัท แอสเซนด์ นาโน จำกัด</t>
  </si>
  <si>
    <t>336</t>
  </si>
  <si>
    <t>บริษัท ซีมันนี่ (แคปปิตอล) จำกัด</t>
  </si>
  <si>
    <t>341</t>
  </si>
  <si>
    <t>บริษัท นครหลวง แคปปิตอล จำกัด (มหาชน)</t>
  </si>
  <si>
    <t>342</t>
  </si>
  <si>
    <t>บริษัท เอเอเอ็ม แคปปิตอล เซอร์วิส จำกัด</t>
  </si>
  <si>
    <t>347</t>
  </si>
  <si>
    <t>บริษัท เธียรสุรัตน์ ลีสซิ่ง จำกัด</t>
  </si>
  <si>
    <t>350</t>
  </si>
  <si>
    <t>บริษัท เอเชีย เวลธ์ พลัส แมเนจเม้นท์ จำกัด</t>
  </si>
  <si>
    <t>356</t>
  </si>
  <si>
    <t>บริษัท เงินเทอร์โบ จำกัด</t>
  </si>
  <si>
    <t>357</t>
  </si>
  <si>
    <t>บริษัท ควิก ลิสซิ่ง จำกัด</t>
  </si>
  <si>
    <t>370</t>
  </si>
  <si>
    <t>บริษัท ชโย แคปปิตอล จำกัด</t>
  </si>
  <si>
    <t>373</t>
  </si>
  <si>
    <t>บริษัท เฮงลิสซิ่ง จำกัด</t>
  </si>
  <si>
    <t>379</t>
  </si>
  <si>
    <t>บริษัท เหรียญทองธุรกิจ จำกัด</t>
  </si>
  <si>
    <t>380</t>
  </si>
  <si>
    <t>บริษัท เหรียญทองสินทรัพย์ จำกัด</t>
  </si>
  <si>
    <t>382</t>
  </si>
  <si>
    <t>บริษัท นิ่มลีสซิ่ง จำกัด</t>
  </si>
  <si>
    <t>384</t>
  </si>
  <si>
    <t>บริษัท ซีเอแอล ลีสซิ่ง จำกัด</t>
  </si>
  <si>
    <t>387</t>
  </si>
  <si>
    <t>บริษัท พรประเสริฐโมโตลิส จำกัด</t>
  </si>
  <si>
    <t>901</t>
  </si>
  <si>
    <t>บริษัท บัตรกรุงไทย จำกัด (มหาชน)</t>
  </si>
  <si>
    <t>906</t>
  </si>
  <si>
    <t>บริษัท บัตรกรุงศรีอยุธยา จำกัด</t>
  </si>
  <si>
    <t>907</t>
  </si>
  <si>
    <t>บริษัท อิออน ธนสินทรัพย์ (ไทยแลนด์) จำกัด (มหาชน)</t>
  </si>
  <si>
    <t>908</t>
  </si>
  <si>
    <t>บริษัท เจเนอรัล คาร์ด เซอร์วิสเซส จำกัด</t>
  </si>
  <si>
    <t>909</t>
  </si>
  <si>
    <t>บริษัท เทสโก้ โลตัส มันนี่ เซอร์วิสเซส จำกัด</t>
  </si>
  <si>
    <t>910</t>
  </si>
  <si>
    <t>บริษัท อยุธยา แคปปิตอล เซอร์วิสเซส จำกัด</t>
  </si>
  <si>
    <t>911</t>
  </si>
  <si>
    <t>บริษัท อีซี่ บาย จำกัด (มหาชน)</t>
  </si>
  <si>
    <t>912</t>
  </si>
  <si>
    <t>บริษัท แคปปิตอล โอเค จำกัด</t>
  </si>
  <si>
    <t>920</t>
  </si>
  <si>
    <t>บริษัท พรอมิส (ประเทศไทย) จำกัด</t>
  </si>
  <si>
    <t>922</t>
  </si>
  <si>
    <t>บริษัท ซิตี้คอร์ป ลิสซิ่ง (ประเทศไทย) จำกัด</t>
  </si>
  <si>
    <t>923</t>
  </si>
  <si>
    <t>บริษัท เอสจีเอฟ แคปปิตอล จำกัด (มหาชน)</t>
  </si>
  <si>
    <t>924</t>
  </si>
  <si>
    <t>บริษัท โตโยต้า ลีสซิ่ง (ประเทศไทย) จำกัด</t>
  </si>
  <si>
    <t>925</t>
  </si>
  <si>
    <t>บริษัท วี แคช เอ็นเตอร์ไพรส์ จำกัด</t>
  </si>
  <si>
    <t>926</t>
  </si>
  <si>
    <t>บริษัท เอเซียเสริมกิจลีสซิ่ง จำกัด (มหาชน)</t>
  </si>
  <si>
    <t>927</t>
  </si>
  <si>
    <t>บริษัท ซิงเกอร์ประเทศไทย จำกัด (มหาชน)</t>
  </si>
  <si>
    <t>930</t>
  </si>
  <si>
    <t>บริษัท วัฒนาธนสินทรัพย์ จำกัด</t>
  </si>
  <si>
    <t>931</t>
  </si>
  <si>
    <t>บริษัท อยุธยา แคปปิตอล ออโต้ ลีส จำกัด (มหาชน)</t>
  </si>
  <si>
    <t>932</t>
  </si>
  <si>
    <t>บริษัท ศักดิ์สยามลิสซิ่ง จำกัด (มหาชน)</t>
  </si>
  <si>
    <t>934</t>
  </si>
  <si>
    <t>บริษัท ไซเบอร์เนตติคส์ จำกัด</t>
  </si>
  <si>
    <t>935</t>
  </si>
  <si>
    <t>บริษัท สินมิตร จำกัด</t>
  </si>
  <si>
    <t>942</t>
  </si>
  <si>
    <t>บริษัท เมืองไทย แคปปิตอล จำกัด (มหาชน)</t>
  </si>
  <si>
    <t>944</t>
  </si>
  <si>
    <t>บริษัท กรุงไทยธุรกิจลีสซิ่ง จำกัด</t>
  </si>
  <si>
    <t>945</t>
  </si>
  <si>
    <t>บริษัท เงินติดล้อ จำกัด</t>
  </si>
  <si>
    <t>952</t>
  </si>
  <si>
    <t>บริษัท เงินสดทันใจ จำกัด</t>
  </si>
  <si>
    <t>953</t>
  </si>
  <si>
    <t>บริษัท เจ เอ็ม ที เน็ทเวอร์ค เซอร์วิสเซ็ส จำกัด (มหาชน)</t>
  </si>
  <si>
    <t>959</t>
  </si>
  <si>
    <t>บริษัท รีโซลูชั่น เวย์ จำกัด</t>
  </si>
  <si>
    <t>990</t>
  </si>
  <si>
    <t>บริษัท ไทยเอซ แคปปิตอล จำกัด</t>
  </si>
  <si>
    <t>994</t>
  </si>
  <si>
    <t>บริษัท ไฮเวย์ จำกัด</t>
  </si>
  <si>
    <t>998</t>
  </si>
  <si>
    <t>บริษัท ซัมมิท แคปปิตอล ลีสซิ่ง จำกัด</t>
  </si>
  <si>
    <t>0105547166951</t>
  </si>
  <si>
    <t>บริษัท ลีสซิ่งกสิกรไทย จำกัด</t>
  </si>
  <si>
    <t>0105555093704</t>
  </si>
  <si>
    <t>บริษัท เอสจี แคปปิตอล จำกัด</t>
  </si>
  <si>
    <t>0505545000998</t>
  </si>
  <si>
    <t>บริษัท มิตรสินด่วน จำกัด</t>
  </si>
  <si>
    <t>0545547000065</t>
  </si>
  <si>
    <t>บริษัท ลิสซิ่ง ทรัพย์สยาม จำกัด</t>
  </si>
  <si>
    <t>0225559000831</t>
  </si>
  <si>
    <t xml:space="preserve">บ. สตาร์มันนี่ จำกัด </t>
  </si>
  <si>
    <t>0105536113061</t>
  </si>
  <si>
    <t xml:space="preserve">บ. ที ลิสซิ่ง จำกัด </t>
  </si>
  <si>
    <t>0645558000061</t>
  </si>
  <si>
    <t xml:space="preserve">บ. ชัยฤทธิ์ ลีสซิ่ง 58 จำกัด </t>
  </si>
  <si>
    <t>0105562089148</t>
  </si>
  <si>
    <t>บ. ศรีสวัสดิ์ แคปปิตอล จำกัด</t>
  </si>
  <si>
    <t>0815559000291</t>
  </si>
  <si>
    <t>บ. ชูเกียรติ พร๊อพเพอร์ตี้ กระบี่</t>
  </si>
  <si>
    <t>0105559144371</t>
  </si>
  <si>
    <t xml:space="preserve">บ. ฟอร์ทสมาร์ท เทรดดิ้ง จำกัด </t>
  </si>
  <si>
    <t>0115562015543</t>
  </si>
  <si>
    <t>บ. มิตรสิบเสกเงิน จำกัด</t>
  </si>
  <si>
    <t>0845559001549</t>
  </si>
  <si>
    <t>บ. ชูเกียรติ พร๊อพเพอร์ตี้ สุราษฏร์</t>
  </si>
  <si>
    <t>0515559000987</t>
  </si>
  <si>
    <t>บ. ใจกว้าง เอเชีย ธนพัฒน์จำกัด</t>
  </si>
  <si>
    <t>0655558001059</t>
  </si>
  <si>
    <t>บ. สบาย สบาย ลิสซิ่ง จำกัด</t>
  </si>
  <si>
    <t>0715542000499</t>
  </si>
  <si>
    <t>บ. ทรัพย์กล ลิสซิ่ง จำกัด</t>
  </si>
  <si>
    <t>0665538000146</t>
  </si>
  <si>
    <t>บ. ว.พรรณเชษฐ์ จำกัด</t>
  </si>
  <si>
    <t>0105562092165</t>
  </si>
  <si>
    <t>บ. ฟินโกล จำกัด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</si>
  <si>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</si>
  <si>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</si>
  <si>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</si>
  <si>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</si>
  <si>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</si>
  <si>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</si>
  <si>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</si>
  <si>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</si>
  <si>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</si>
  <si>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</si>
  <si>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ชื่อผู้จัดทำ</t>
  </si>
  <si>
    <t>ชื่อสถาบันการเงิน</t>
  </si>
  <si>
    <t>เบอร์โทรติดต่อ</t>
  </si>
  <si>
    <t>ค่าใช้จ่ายกรณีชำระเป็นเช็คและเช็คถูกคืน (บาท/ครั้ง)</t>
  </si>
  <si>
    <t>เงื่อนไขค่าใช้จ่ายกรณีชำระเป็นเช็คและเช็คถูกคืน</t>
  </si>
  <si>
    <t>ค่าขอใบแจ้งยอดบัญชีแต่ละงวด (ชุดที่ 2 เป็นต้นไป) (บาท/ครั้ง)</t>
  </si>
  <si>
    <t>เงื่อนไขค่าขอใบแจ้งยอดบัญชีแต่ละงวด (ชุดที่ 2 เป็นต้นไป)</t>
  </si>
  <si>
    <t>เงื่อนไขค่าตรวจสอบรายการ</t>
  </si>
  <si>
    <t>ค่าติดตามทวงถามหนี้ (บาท/งวด)</t>
  </si>
  <si>
    <t>เงื่อนไขค่าติดตามทวงถามหนี้</t>
  </si>
  <si>
    <t>ชำระโดยหักบัญชีของผู้ให้บริการ / บริษัทในกลุ่มธุรกิจทางการเงินของผู้ให้บริการ</t>
  </si>
  <si>
    <t>ชำระที่สาขาของผู้ให้บริการ / บริษัทในกลุ่มธุรกิจทางการเงินของผู้ให้บริการ</t>
  </si>
  <si>
    <t>ชำระผ่านระบบ Online (Internet / Mobile banking)</t>
  </si>
  <si>
    <t>ชำระผ่านเครื่อง CDM / ATM</t>
  </si>
  <si>
    <t>วงเงินสินเชื่อขั้นต่ำ (บาท)</t>
  </si>
  <si>
    <t>วงเงินสินเชื่อสูงสุด (บาท)</t>
  </si>
  <si>
    <t>เงื่อนไขการส่งมอบ / เบิกถอนเงิน</t>
  </si>
  <si>
    <t>รายได้ขั้นต่ำ สำหรับผู้มีรายได้ประจำ (บาท/เดือน)</t>
  </si>
  <si>
    <t>รายได้ขั้นต่ำ สำหรับผู้ประกอบกิจการส่วนตัว (บาท/เดือน)</t>
  </si>
  <si>
    <t>เงื่อนไขในการสมัคร</t>
  </si>
  <si>
    <t>ค่าออกบัตรใหม่ กรณีหาย / ชำรุด (บาท/ครั้ง)</t>
  </si>
  <si>
    <t>เงื่อนไขค่าออกบัตรใหม่ กรณีหาย / ชำรุด</t>
  </si>
  <si>
    <t>ค่าความเสี่ยงจากการแปลงสกุลเงิน (% ของอัตราแลกเปลี่ยนอ้างอิง)</t>
  </si>
  <si>
    <t>(ข้อมูลใหม่ของผลิตภัณฑ์เดิมที่มีการแก้ไขข้อมูล - ต้องกรอก Row ถัดจากข้อมูลเดิม)</t>
  </si>
  <si>
    <t>ค่าอากรแสตมป์สูงสุดไม่เกิน 10,000 บาท</t>
  </si>
  <si>
    <t xml:space="preserve">- ชำระโดยหักบัญชีของธนาคารผู้ให้บริการ
- ชำระที่สาขาของผู้ให้บริการ
- ชำระผ่าน online ของธนาคาร
- ชำระผ่านเครื่อง CDM / ATM ของธนาคาร
- ชำระผ่านระบบโทรศัพท์อัตโนมัติ ของธนาคาร
- ชำระโดยเช็คหรือธนาณัติทางไปรษณีย์
- ชำระที่ตู้รับชำระเงินของบริษัท </t>
  </si>
  <si>
    <t>- ร้านสะดวกซื้อ C (ยอดชำระไม่เกิน 30,000 บาท/ครั้ง) 15 บาท/รายการ 
- เคาน์เตอร์ M (ยอดชำระไม่เกิน 49,000 บาท/ครั้ง) 15 บาท/รายการ
เขตกรุงเทพฯและปริมณฑล
- ที่ทำการไปรษณีย์ 10 บาท/รายการ 
- ห้างสรรพสินค้า A 10 บาท/รายการ
- เคาน์เตอร์ B 10 บาท/รายการ
- ซุปเปอร์ C 10 บาท/รายการ
- เคาน์เตอร์ D 15 บาท/รายการ
เขตต่างจังหวัด 
- ที่ทำการไปรษณีย์ 15 บาท/รายการ
- ห้างสรรพสินค้า A 10 บาท/รายการ
- เคาน์เตอร์ B 10 บาท/รายการ
- ซุปเปอร์ C 10 บาท/รายการ
- เคาน์เตอร์ D 20 บาท/รายการ</t>
  </si>
  <si>
    <t>ชำระผ่านเครื่อง CDM / ATM ของธนาคาร ไม่มีค่าธรรมเนียม
ชำระผ่านเครื่อง CDM / ATM ของธนาคารอื่น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</si>
  <si>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- Contact Center หมายเลข XXXX ใม่มีค่าธรรมเนียม
- ธนาคารA (02-yyyyyyy) 25 บาท/รายการ
- ธนาคารB (02-123-123) 25 บาท/รายการ</t>
  </si>
  <si>
    <t>- 1 บาทต่อทุก ๆ วงเงินที่อนุมัติ 2,000 บาท (เศษที่เกิน 2,000 บาท 
จะถูกเรียกเก็บเป็นยอด 2,000 บาทถัดไป)
- ค่าอากรแสตมป์สูงสุดไม่เกิน 10,000 บาท</t>
  </si>
  <si>
    <t xml:space="preserve">- ชำระโดยหักบัญชีของผู้ให้บริการ เฉพาะในเขตกรุงเทพ
- ชำระโดยหักบัญชีของธนาคาร กขค
- ชำระที่สาขาของผู้ให้บริการอื่น
- ชำระที่ห้างสรรพสินค้า A
- ชำระผ่าน Mobile easy netbank ของธนาคาร
- ชำระผ่านเครื่อง CDM / ATM ของธนาคาร
- ผ่าน A Call Banking ของธนาคาร (กรณีชำระไม่เกิน 20,000 บาท)
</t>
  </si>
  <si>
    <t xml:space="preserve"> - ชำระที่ห้างสรรพสินค้า A ทุกสาขา ไม่มีค่าธรรมเนียม
- ที่ทำการไปรษณีย์ 10 บาท/รายการ 
- เคาน์เตอร์ B 10 บาท/รายการ
- ซุปเปอร์ C 10 บาท/รายการ
- เคาน์เตอร์ D
 : เขตกรุงเทพฯและปริมณฑล 15 บาท/รายการ
 : เขตต่างจังหวัด 20 บาท/รายการ</t>
  </si>
  <si>
    <t>ชำระผ่านเครื่อง CDM / ATM ของธนาคารอื่น
เขตกรุงเทพฯและปริมณฑล
- ธนาคาร XX 10 บาท/รายการ
- ธนาคาร XY 15 บาท/รายการ
- ธนาคาร YY 15 บาท/รายการ
เขตต่างจังหวัด 
- ธนาคาร XX 15 บาท/รายการ
- ธนาคาร YY 25 บาท/รายการ
- ธนาคาร XY 50 บาท/รายการ</t>
  </si>
  <si>
    <t>เขตกรุงเทพฯและปริมณฑล
- ที่ทำการไปรษณีย์ 10 บาท/รายการ 
- ห้างสรรพสินค้า A 10 บาท/รายการ
- เคาน์เตอร์ B 10 บาท/รายการ
- ซุปเปอร์ C 10 บาท/รายการ
- เคาน์เตอร์ D 15 บาท/รายการ
เขตต่างจังหวัด 
- ที่ทำการไปรษณีย์ 15 บาท/รายการ
- ห้างสรรพสินค้า A 10 บาท/รายการ
- เคาน์เตอร์ B 10 บาท/รายการ
- ซุปเปอร์ C 10 บาท/รายการ
- เคาน์เตอร์ D 20 บาท/รายการ</t>
  </si>
  <si>
    <t>Contact Center หมายเลข XXXX ใม่มีค่าธรรมเนียม</t>
  </si>
  <si>
    <t>- 1 บาทต่อทุก ๆ วงเงินที่อนุมัติ 2,000 บาท (เศษที่เกิน 2,000 บาท จะถูกเรียกเก็บเป็นยอด 2,000 บาทถัดไป)
- ค่าอากรแสตมป์สูงสุดไม่เกิน 10,000 บาท</t>
  </si>
  <si>
    <t>- เมื่อพ้นกำหนดชำระตั้งแต่ 4 วัน เป็นต้นไป คิดค่าธรรมเนียม 10 บาท/วัน
- เมื่อพ้นกำหนดชำระตั้งแต่ 31 วันเป็นต้นไป คิดค่าธรรมเนียม 100 บาท/ 30 วัน</t>
  </si>
  <si>
    <t>1. ดอกเบี้ยพิเศษ 10% ต่อปี 5 เดือนแรกสำหรับลูกค้าผู้มีรายได้ประจำ ที่มีรายได้ตั้งแต่ 20,000-99,999 ที่สมัครภายใน 28 มิ.ย. 63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ที่สมัครภายใน 28 มิ.ย. 63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</si>
  <si>
    <t>คำนวณค่าปรับจากเงินต้นคงเหลือ ทั้งนี้ เมื่อคำนวณอัตราดอกเบี้ย ค่าปรับและอัตราค่าธรรมเนียมต่างๆ รวมกันเป็นอัตราสูงสุดไม่เกิน 28% ต่อปี (effective rate)</t>
  </si>
  <si>
    <t>ช่วงส่งเสริมการขาย ตั้งแต่วันที่ 1 ม.ค.  - 31 ส.ค. 63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</si>
  <si>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t>นับจากวันที่เริ่มทำสัญญาจนกระทั่งวันที่ชำระยอดค้างเสร็จสิ้น</t>
  </si>
  <si>
    <t>กรณีชำระคืนเงินกู้ทั้งจำนวนก่อนกำหนดภายใน 24 เดือน คำนวณค่าปรับจากยอดวงเงินกู้ ทั้งนี้ เมื่อคำนวณอัตราดอกเบี้ย ค่าปรับและอัตราค่าธรรมเนียมต่างๆ รวมกันเป็นอัตราสูงสุดไม่เกิน 28% ต่อปี (effective rate)</t>
  </si>
  <si>
    <t>คิดดอกเบี้ยผิดนัดบนยอดเงินผิดนัดชำระของงวดนั้น คำนวณระยะเวลาจากวันที่เริ่มค้างชำระจนถึงวันที่ชำระยอดค้างเสร็จสิ้น</t>
  </si>
  <si>
    <t>ต้องสมัครผลิตภัณฑ์คู่กับการขอสินเชื่อบ้านมีสุข / มีอาชีพเป็นข้าราชการเท่านั้น</t>
  </si>
  <si>
    <t>คำนวณจากอัตราส่วนต่างระหว่างอัตราดอกเบี้ยสูงสุดกับอัตราดอกเบี้ยสินเชื่อที่ได้รับ (28%-x%) บนยอดเงินต้นคงเหลือ (outstanding) โดยคำนวณระยะเวลาตั้งแต่วันที่ได้รับสินเชื่อถึงวันที่ชำระหนี้คืนปิดบัญชี</t>
  </si>
  <si>
    <t>1. ดอกเบี้ยพิเศษ 10% ต่อปี 5 เดือนแรกสำหรับลูกค้าผู้มีรายได้ประจำ ที่มีรายได้ตั้งแต่ 20,000-99,999 ที่สมัครภายใน 31 ก.ค. 63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ที่สมัครภายใน 31 ก.ค. 63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</si>
  <si>
    <t>หากเป็นลูกค้าสินเชื่อรายใหม่ของธนาคาร และสมัครคู่กับบัญชี ABC no book เพื่อรับเงินผ่านช่องทางบัญชีดังกล่าว จะได้รับส่วนลดดอกเบี้ย 3% ช่วง 3 เดือนแรก ตั้งแต่วันที่ 1 ก.ค. 63
หมายเหตุ อัตราดอกเบี้ยต่ำสุด 12.75%* เป็นอัตราดอกเบี้ยโปรโมชั่น สำหรับผู้มีรายได้ประจำ วงเงินตั้งแต่ 400,000 บาทขึ้นไป และระยะเวลากู้ 12 เดือน</t>
  </si>
  <si>
    <t>โดยคำนวณจากวงเงินสินเชื่อ ตั้งแต่วันที่เริ่มทำสัญญาจนถึงวันที่ชำระปิดบัญชีก่อนครบกำหนด</t>
  </si>
  <si>
    <t>ช่วงส่งเสริมการขาย ตั้งแต่วันที่ 1 ม.ค. 63 อัตราดอกเบี้ยเริ่มต้นที่ 12.99% ช่วง 5 เดือนแรก สำหรับวงเงินตั้งแต่ 60,000 - 1,000,000 บาท 
หมายเหตุ 
- อัตราดอกเบี้ยต่ำสุด 14.58%* เป็นอัตราดอกเบี้ยโปรโมชั่น สำหรับผู้มีรายได้ประจำ และระยะเวลากู้ 24 เดือน
- อัตราดอกเบี้ยต่ำสุด 16.58%* เป็นอัตราดอกเบี้ยโปรโมชั่น สำหรับผู้มีรายได้ประจำ และระยะเวลากู้ 24 เดือน</t>
  </si>
  <si>
    <r>
      <t>1. ดอกเบี้ยพิเศษ 10% ต่อปี 5 เดือนแรกสำหรับลูกค้าผู้มีรายได้ประจำ ที่มีรายได้ตั้งแต่ 20,000-99,999 ที่สมัคร</t>
    </r>
    <r>
      <rPr>
        <sz val="10"/>
        <color rgb="FFFF0000"/>
        <rFont val="Tahoma"/>
        <family val="2"/>
        <scheme val="major"/>
      </rPr>
      <t>ตั้งแต่ 1 ส.ค. 63</t>
    </r>
    <r>
      <rPr>
        <sz val="10"/>
        <color theme="1"/>
        <rFont val="Tahoma"/>
        <family val="2"/>
        <scheme val="major"/>
      </rPr>
      <t xml:space="preserve">
2. ดอกเบี้ยพิเศษ 11.99% ต่อปี 5 เดือนแรกสำหรับลูกค้าผู้มีรายได้ประจำ หรือลูกค้าธนบดี ที่มีรายได้ตั้งแต่ 100,000 บาทขึ้นไป ที่สมัคร</t>
    </r>
    <r>
      <rPr>
        <sz val="10"/>
        <color rgb="FFFF0000"/>
        <rFont val="Tahoma"/>
        <family val="2"/>
        <scheme val="major"/>
      </rPr>
      <t>ตั้งแต่ 1 ส.ค. 63</t>
    </r>
    <r>
      <rPr>
        <sz val="10"/>
        <color theme="1"/>
        <rFont val="Tahoma"/>
        <family val="2"/>
        <scheme val="major"/>
      </rPr>
      <t xml:space="preserve">
3. หากใช้ Mobile banking ของธนาคาร หรือใช้บริการตัดบัญชีของธนาคาร จะได้รับส่วนลดดอกเบี้ย 3% ต่อปี จากดอกเบี้ยปกติ ติดต่อกันเป็นเวลา 12 เดือน
หมายเหตุ อัตราดอกเบี้ยต่ำสุด 19.00%* เป็นอัตราดอกเบี้ยโปรโมชั่นกรณีเงื่อนไข 2. สำหรับวงเงิน 1,000,000 - 1,500,000 บาท และระยะเวลากู้ 12 เดือน</t>
    </r>
  </si>
  <si>
    <t>- เป็นค่าใช้จ่ายที่รวมอยู่ในอัตราดอกเบี้ยไม่เกิน 28% 
- ใช้อัตราแลกเปลี่ยนของ VISA ณ วันที่เรียกเก็บ หรือกรณีที่ไม่ทราบวันที่เรียกเก็บ จะใช้อัตราแลกเปลี่ยน ณ วันที่ใช้จ่ายผ่านบัตร</t>
  </si>
  <si>
    <t>- คำนวณจากยอดเงินต้นคงเหลือ
- ระยะเวลาที่ใช้คำนวณคือส่วนต่างระยะเวลาที่เหลือของสัญญา (วันที่ชำระปิดบัญชีก่อนครบกำหนดถึงวันที่ครบกำหนดอายุสัญญา)</t>
  </si>
  <si>
    <t>ดอกเบี้ยพิเศษ ลด 3% นาน 6 เดือน เฉพาะลูกค้าใหม่ที่ไม่เคยขอสินเชื่อประเภทนี้กับธนาคารเท่านั้น
หมายเหตุ อัตราดอกเบี้ยต่ำสุด 12.00%* เป็นอัตราดอกเบี้ยโปรโมชั่น ระยะเวลากู้ไม่เกิน 6 เดือน</t>
  </si>
  <si>
    <t>คำนวณจากยอดเงินต้นคงเหลือ ตั้งแต่วันที่เริ่มทำสัญญาจนถึงวันที่ชำระปิดบัญชีก่อนครบกำหนด</t>
  </si>
  <si>
    <t>สินเชื่อหมุนเวียน ff</t>
  </si>
  <si>
    <t>299 - 599 บาท/ปี ขึ้นอยู่กับประเภทบัตรเดบิต X ที่ไปผูกร่วม</t>
  </si>
  <si>
    <t>- เป็นค่าใช้จ่ายที่คิดเพิ่มเติมโดยได้รับอนุญาตจาก ธปท.
- 2% ของวงเงินที่เบิกถอน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</si>
  <si>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</si>
  <si>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</si>
  <si>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</si>
  <si>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</si>
  <si>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 xml:space="preserve">- กรณีไม่มีเงินในบัญชี ปรับ 0.20% ของจำนวนเงินตามเช็ค ขั้นต่ำ 300 บาท/ครั้ง
- กรณีสั่งจ่ายจากจำนวนเงินที่มีตราสารรอเรียกเก็บ ปรับ 200 บาท/ครั้ง
</t>
  </si>
  <si>
    <t>- เขตกรุงเทพ และปริมณฑล ไม่มีค่าธรรมเนียม
- สาขาในจังหวัดอื่น ๆ 20 บาท/ครั้ง กรณีมียอดชำระไม่เกิน 50,000 บาท คิดค่าธรรมเนียมเพิ่มอีก 0.10% ของยอดชำระส่วนเกิน แต่สูงสุดไม่เกิน 1,000 บาท</t>
  </si>
  <si>
    <t>ผ่านช่องทางออนไลน์ / mobile app</t>
  </si>
  <si>
    <t>1. ให้จัดทำชุดข้อมูลโดยยึดตามนิยามในเอกสาร Market Conduct Data Set Document และ Market Conduct Data Set Manual</t>
  </si>
  <si>
    <t xml:space="preserve">    และสามารถดูตัวอย่างการป้อนข้อมูลใน Sheet: ตัวอย่าง MCPLD, ตัวอย่าง MCPRD และ ตัวอย่าง MCPCF</t>
  </si>
  <si>
    <t>การเรียกเก็บดอกเบี้ยรวมค่าธรรมเนียมการใช้วงเงินกู้ต่ำสุด สำหรับผู้มีรายได้ประจำ (%ต่อปี)</t>
  </si>
  <si>
    <t>Type of Fee Rate: all</t>
  </si>
  <si>
    <t>กำหนด</t>
  </si>
  <si>
    <t>ตามที่บริษัทภายนอกกำหนด</t>
  </si>
  <si>
    <t>ตามที่จ่ายจริง</t>
  </si>
  <si>
    <t>เป็นไปตาม MOU </t>
  </si>
  <si>
    <t>Type of Fee Rate: V_17</t>
  </si>
  <si>
    <t>การเรียกเก็บดอกเบี้ยรวมค่าธรรมเนียมการใช้วงเงินกู้สูงสุด สำหรับผู้มีรายได้ประจำ (%ต่อปี)</t>
  </si>
  <si>
    <t>การเรียกเก็บดอกเบี้ยรวมค่าธรรมเนียมการใช้วงเงินกู้ต่ำสุด สำหรับผู้ประกอบกิจการส่วนตัว (%ต่อปี)</t>
  </si>
  <si>
    <t>การเรียกเก็บดอกเบี้ยรวมค่าธรรมเนียมการใช้วงเงินกู้สูงสุด สำหรับผู้ประกอบกิจการส่วนตัว (%ต่อปี)</t>
  </si>
  <si>
    <t>การเรียกเก็บดอกเบี้ยและค่าธรรมเนียม สูงสุด กรณีผิดนัดชำระหนี้ (%ต่อปี)</t>
  </si>
  <si>
    <t>Type of Fee Rate: V_2</t>
  </si>
  <si>
    <t>การกำหนดรายได้ขั้นต่ำ สำหรับผู้มีรายได้ประจำ (บาท/เดือน)</t>
  </si>
  <si>
    <t>การกำหนดรายได้ขั้นต่ำ สำหรับผู้ประกอบกิจการส่วนตัว (บาท/เดือน)</t>
  </si>
  <si>
    <t>การเรียกเก็บค่าปรับชำระคืนเงินกู้ก่อนครบกำหนด (%)</t>
  </si>
  <si>
    <t>Type of Fee Rate: V_13</t>
  </si>
  <si>
    <t>การเรียกเก็บค่าออกบัตรใหม่ กรณีหาย / ชำรุด (บาท/ครั้ง)</t>
  </si>
  <si>
    <t>Type of Fee Rate: V_5</t>
  </si>
  <si>
    <t>Type of Fee Rate: V_4</t>
  </si>
  <si>
    <t>การเรียกเก็บค่าขอรหัสใหม่แทนรหัสเดิม (บาท/ครั้ง)</t>
  </si>
  <si>
    <t>การเรียกเก็บค่าความเสี่ยงจากการแปลงสกุลเงิน (% ของอัตราแลกเปลี่ยนอ้างอิง)</t>
  </si>
  <si>
    <t>การเรียกเก็บค่าตรวจสอบข้อมูลเครดิต กรณีพบข้อมูลเครดิต (บาท/ครั้ง)</t>
  </si>
  <si>
    <t>การเรียกเก็บค่าอากรแสตมป์ (% ของวงเงินสินเชื่อ)</t>
  </si>
  <si>
    <t>การเรียกเก็บค่าใช้จ่ายกรณีชำระเป็นเช็คและเช็คถูกคืน (บาท/ครั้ง)</t>
  </si>
  <si>
    <t>การเรียกเก็บค่าขอใบแจ้งยอดบัญชีแต่ละงวด (ชุดที่ 2 เป็นต้นไป) (บาท/ครั้ง)</t>
  </si>
  <si>
    <t>การเรียกเก็บค่าขอตรวจสอบรายการ (บาท/ครั้ง)</t>
  </si>
  <si>
    <t>การเรียกเก็บค่าติดตามทวงถามหนี้ (บาท/งวด)</t>
  </si>
  <si>
    <r>
      <t>ตัวอย่างหากมีการปลี่ยนแปลงข้อมูลผลิตภัณฑ์ ซึ่งเกิดขึ้น</t>
    </r>
    <r>
      <rPr>
        <b/>
        <u/>
        <sz val="10"/>
        <color theme="1"/>
        <rFont val="Tahoma"/>
        <family val="2"/>
        <scheme val="major"/>
      </rPr>
      <t>หลัง</t>
    </r>
    <r>
      <rPr>
        <b/>
        <sz val="10"/>
        <color theme="1"/>
        <rFont val="Tahoma"/>
        <family val="2"/>
        <scheme val="major"/>
      </rPr>
      <t xml:space="preserve"> End date เดิม
</t>
    </r>
    <r>
      <rPr>
        <b/>
        <sz val="10"/>
        <color theme="5" tint="-0.499984740745262"/>
        <rFont val="Tahoma"/>
        <family val="2"/>
        <scheme val="major"/>
      </rPr>
      <t>(ข้อมูลเดิมของผลิตภัณฑ์ที่มีการแก้ไขข้อมูล)</t>
    </r>
    <r>
      <rPr>
        <b/>
        <sz val="10"/>
        <color theme="1"/>
        <rFont val="Tahoma"/>
        <family val="2"/>
        <scheme val="major"/>
      </rPr>
      <t xml:space="preserve">
</t>
    </r>
    <r>
      <rPr>
        <b/>
        <sz val="10"/>
        <color theme="5" tint="-0.499984740745262"/>
        <rFont val="Tahoma"/>
        <family val="2"/>
        <scheme val="major"/>
      </rPr>
      <t xml:space="preserve">
</t>
    </r>
  </si>
  <si>
    <t>การเรียกเก็บค่าธรรมเนียมบัตร (บาท/ปี)</t>
  </si>
  <si>
    <t>ช่องทางชำระเงินที่ไม่มีค่าธรรมเนียม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</si>
  <si>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 (บาท/ครั้ง)</t>
  </si>
  <si>
    <t>ค่าใช้จ่ายกรณีเงินในบัญชีไม่พอจ่าย (กรณีชำระหนี้โดยการหักบัญชีกับผู้ให้บริการอื่น) (บาท/ครั้ง)</t>
  </si>
  <si>
    <t>เงื่อนไขค่าใช้จ่ายกรณีเงินในบัญชีไม่พอจ่าย (กรณีชำระหนี้โดยการหักบัญชีกับผู้ให้บริการอื่น)</t>
  </si>
  <si>
    <t>ค่าธรรมเนียมการใช้จ่ายในสกุลเงินต่างประเทศ</t>
  </si>
  <si>
    <t>เป็นค่าคงที่ ชื่อย่อแบบรายงาน ข้อมูลผลิตภัณฑ์สินเชื่อส่วนบุคคลภายใต้การกำกับสำหรับบุคคลธรรมดา (Personal Loan under Supervision Disclosure)</t>
  </si>
  <si>
    <t>Type of Fee Rate: V_9</t>
  </si>
  <si>
    <t>Type of Fee Rate: V_11</t>
  </si>
  <si>
    <t>การเรียกเก็บดอกเบี้ยรวมค่าธรรมเนียมการใช้วงเงินกู้ต่ำสุด สำหรับผู้มีรายได้ประจำ</t>
  </si>
  <si>
    <t>ดอกเบี้ยรวมค่าธรรมเนียมการใช้วงเงินกู้ต่ำสุด
สำหรับผู้มีรายได้ประจำ (หน่วย : ร้อยละต่อปี)</t>
  </si>
  <si>
    <t>การเรียกเก็บดอกเบี้ยรวมค่าธรรมเนียมการใช้วงเงินกู้สูงสุด สำหรับผู้มีรายได้ประจำ</t>
  </si>
  <si>
    <t>ดอกเบี้ยรวมค่าธรรมเนียมการใช้วงเงินกู้สูงสุด
สำหรับผู้มีรายได้ประจำ (หน่วย : ร้อยละต่อปี)</t>
  </si>
  <si>
    <t>การเรียกเก็บดอกเบี้ยรวมค่าธรรมเนียมการใช้วงเงินกู้ต่ำสุด สำหรับผู้ประกอบกิจการส่วนตัว</t>
  </si>
  <si>
    <t xml:space="preserve">ดอกเบี้ยรวมค่าธรรมเนียมการใช้วงเงินกู้ต่ำสุด
สำหรับผู้ประกอบกิจการส่วนตัว (หน่วย : ร้อยละต่อปี) </t>
  </si>
  <si>
    <t>การเรียกเก็บดอกเบี้ยรวมค่าธรรมเนียมการใช้วงเงินกู้สูงสุด สำหรับผู้ประกอบกิจการส่วนตัว</t>
  </si>
  <si>
    <t xml:space="preserve">ดอกเบี้ยรวมค่าธรรมเนียมการใช้วงเงินกู้สูงสุด
สำหรับผู้ประกอบกิจการส่วนตัว (หน่วย : ร้อยละต่อปี) </t>
  </si>
  <si>
    <t>การเรียกเก็บดอกเบี้ยและค่าธรรมเนียม สูงสุด กรณีผิดนัดชำระหนี้</t>
  </si>
  <si>
    <t>ดอกเบี้ยและค่าธรรมเนียม สูงสุด กรณีผิดนัดชำระหนี้ (หน่วย : ร้อยละต่อปี)</t>
  </si>
  <si>
    <t>ระยะเวลากู้ขั้นต่ำ (หน่วย : เดือน)</t>
  </si>
  <si>
    <t>ระยะเวลากู้สูงสุด (หน่วย : เดือน)</t>
  </si>
  <si>
    <t>วงเงินสินเชื่อขั้นต่ำ (หน่วย : บาท)</t>
  </si>
  <si>
    <t>วงเงินสินเชื่อสูงสุด (หน่วย : บาท)</t>
  </si>
  <si>
    <t>การกำหนดรายได้ขั้นต่ำ สำหรับผู้มีรายได้ประจำ</t>
  </si>
  <si>
    <t>รายได้ขั้นต่ำ สำหรับผู้มีรายได้ประจำ (หน่วย : บาท/เดือน)</t>
  </si>
  <si>
    <t>การกำหนดรายได้ขั้นต่ำ สำหรับผู้ประกอบกิจการส่วนตัว</t>
  </si>
  <si>
    <t>รายได้ขั้นต่ำ สำหรับผู้ประกอบกิจการส่วนตัว (หน่วย : บาท/เดือน)</t>
  </si>
  <si>
    <t>การเรียกเก็บค่าปรับชำระคืนเงินกู้ก่อนครบกำหนด</t>
  </si>
  <si>
    <t>ค่าปรับชำระคืนเงินกู้ก่อนครบกำหนด (หน่วย : ร้อยละ)</t>
  </si>
  <si>
    <t>การเรียกเก็บค่าธรรมเนียมบัตร</t>
  </si>
  <si>
    <t>ค่าธรรมเนียมบัตร (หน่วย : บาท/ปี)</t>
  </si>
  <si>
    <t>การเรียกเก็บค่าออกบัตรใหม่ กรณีหาย / ชำรุด</t>
  </si>
  <si>
    <t>ค่าออกบัตรใหม่ กรณีหาย / ชำรุด (หน่วย : บาท/ครั้ง)</t>
  </si>
  <si>
    <t>การเรียกเก็บค่าขอรหัสใหม่แทนรหัสเดิม</t>
  </si>
  <si>
    <t>ค่าขอรหัสใหม่แทนรหัสเดิม (หน่วย : บาท/ครั้ง)</t>
  </si>
  <si>
    <t>การเรียกเก็บค่าความเสี่ยงจากการแปลงสกุลเงิน</t>
  </si>
  <si>
    <t>ค่าความเสี่ยงจากการแปลงสกุลเงิน (หน่วย : ร้อยละของอัตราแลกเปลี่ยนอ้างอิง)</t>
  </si>
  <si>
    <t>การเรียกเก็บค่าตรวจสอบข้อมูลเครดิต กรณีพบข้อมูลเครดิต</t>
  </si>
  <si>
    <t>ค่าตรวจสอบข้อมูลเครดิต กรณีพบข้อมูลเครดิต (หน่วย : บาท/ครั้ง)</t>
  </si>
  <si>
    <t>การเรียกเก็บค่าอากรแสตมป์</t>
  </si>
  <si>
    <t>ค่าอากรแสตมป์ (หน่วย : ร้อยละของวงเงินสินเชื่อ)</t>
  </si>
  <si>
    <t>การเรียกเก็บค่าใช้จ่ายกรณีชำระเป็นเช็คและเช็คถูกคืน</t>
  </si>
  <si>
    <t>ค่าใช้จ่ายกรณีชำระเป็นเช็คและเช็คถูกคืน (หน่วย : บาท/ครั้ง)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</si>
  <si>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</t>
  </si>
  <si>
    <t>ค่าใช้จ่ายกรณีเงินในบัญชีไม่พอจ่าย (กรณีชำระหนี้โดยการหักบัญชีกับผู้ให้บริการอื่น) (หน่วย : บาท/ครั้ง)</t>
  </si>
  <si>
    <t>การเรียกเก็บค่าขอใบแจ้งยอดบัญชีแต่ละงวด (ชุดที่ 2 เป็นต้นไป)</t>
  </si>
  <si>
    <t>ค่าขอใบแจ้งยอดบัญชีแต่ละงวด (ชุดที่ 2 เป็นต้นไป) (หน่วย : บาท/ครั้ง)</t>
  </si>
  <si>
    <t>การเรียกเก็บค่าขอตรวจสอบรายการ</t>
  </si>
  <si>
    <t>ค่าขอตรวจสอบรายการ (หน่วย : บาท/ครั้ง)</t>
  </si>
  <si>
    <t>การเรียกเก็บค่าติดตามทวงถามหนี้</t>
  </si>
  <si>
    <t>ค่าติดตามทวงถามหนี้ (หน่วย : บาท/งวด)</t>
  </si>
  <si>
    <t>ผู้มีรายได้ประจำ</t>
  </si>
  <si>
    <t>ผู้ประกอบกิจการส่วนตัว</t>
  </si>
  <si>
    <t>เงินต้นของค่างวดที่ค้างชำระในแต่ละงวด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</si>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</sst>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0000"/>
    <numFmt numFmtId="189" formatCode="yyyy\-mm\-dd"/>
  </numFmts>
  <fonts count="35" x14ac:knownFonts="1">
    <font>
      <sz val="11"/>
      <color theme="1"/>
      <name val="Tahoma"/>
      <family val="2"/>
      <scheme val="minor"/>
    </font>
    <font>
      <b/>
      <sz val="10"/>
      <name val="Tahoma"/>
      <family val="2"/>
    </font>
    <font>
      <sz val="16"/>
      <color theme="1"/>
      <name val="TH SarabunPSK"/>
      <family val="2"/>
      <charset val="222"/>
    </font>
    <font>
      <sz val="16"/>
      <color theme="1"/>
      <name val="BrowalliaUPC"/>
      <family val="2"/>
      <charset val="222"/>
    </font>
    <font>
      <sz val="10"/>
      <name val="Tahoma"/>
      <family val="2"/>
    </font>
    <font>
      <sz val="16"/>
      <name val="Angsana New"/>
      <family val="1"/>
    </font>
    <font>
      <b/>
      <u/>
      <sz val="10"/>
      <name val="Tahoma"/>
      <family val="2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ajor"/>
    </font>
    <font>
      <b/>
      <sz val="10"/>
      <name val="Tahoma"/>
      <family val="2"/>
      <scheme val="major"/>
    </font>
    <font>
      <sz val="10"/>
      <name val="Tahoma"/>
      <family val="2"/>
      <scheme val="major"/>
    </font>
    <font>
      <b/>
      <u/>
      <sz val="10"/>
      <color rgb="FFC00000"/>
      <name val="Tahoma"/>
      <family val="2"/>
      <scheme val="major"/>
    </font>
    <font>
      <b/>
      <u/>
      <sz val="10"/>
      <color indexed="12"/>
      <name val="Tahoma"/>
      <family val="2"/>
      <scheme val="major"/>
    </font>
    <font>
      <b/>
      <sz val="10"/>
      <color rgb="FF0000FF"/>
      <name val="Tahoma"/>
      <family val="2"/>
      <scheme val="major"/>
    </font>
    <font>
      <b/>
      <sz val="10"/>
      <color rgb="FF0070C0"/>
      <name val="Tahoma"/>
      <family val="2"/>
      <scheme val="major"/>
    </font>
    <font>
      <b/>
      <sz val="10"/>
      <color theme="4" tint="-0.249977111117893"/>
      <name val="Tahoma"/>
      <family val="2"/>
      <scheme val="major"/>
    </font>
    <font>
      <b/>
      <u/>
      <sz val="10"/>
      <color rgb="FFFF0000"/>
      <name val="Tahoma"/>
      <family val="2"/>
      <scheme val="major"/>
    </font>
    <font>
      <sz val="9"/>
      <color theme="1"/>
      <name val="Tahoma"/>
      <family val="2"/>
      <scheme val="major"/>
    </font>
    <font>
      <b/>
      <sz val="9"/>
      <color theme="1"/>
      <name val="Tahoma"/>
      <family val="2"/>
      <scheme val="major"/>
    </font>
    <font>
      <sz val="10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theme="5" tint="-0.249977111117893"/>
      <name val="Tahoma"/>
      <family val="2"/>
      <scheme val="major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b/>
      <u/>
      <sz val="10"/>
      <name val="Tahoma"/>
      <family val="2"/>
      <scheme val="minor"/>
    </font>
    <font>
      <u/>
      <sz val="10"/>
      <color indexed="10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theme="5" tint="-0.499984740745262"/>
      <name val="Tahoma"/>
      <family val="2"/>
      <scheme val="major"/>
    </font>
    <font>
      <sz val="10"/>
      <color rgb="FFFF0000"/>
      <name val="Tahoma"/>
      <family val="2"/>
      <scheme val="major"/>
    </font>
    <font>
      <b/>
      <sz val="10"/>
      <color theme="1"/>
      <name val="Tahoma"/>
      <family val="2"/>
      <scheme val="minor"/>
    </font>
    <font>
      <b/>
      <strike/>
      <sz val="10"/>
      <color rgb="FFFF0000"/>
      <name val="Tahoma"/>
      <family val="2"/>
      <scheme val="major"/>
    </font>
    <font>
      <b/>
      <sz val="10"/>
      <color theme="5" tint="-0.499984740745262"/>
      <name val="Tahoma"/>
      <family val="2"/>
    </font>
    <font>
      <b/>
      <strike/>
      <sz val="10"/>
      <color rgb="FFFF0000"/>
      <name val="Tahoma"/>
      <family val="2"/>
      <scheme val="minor"/>
    </font>
    <font>
      <sz val="10"/>
      <color rgb="FF0000FF"/>
      <name val="Tahoma"/>
      <family val="2"/>
      <scheme val="minor"/>
    </font>
    <font>
      <b/>
      <u/>
      <sz val="10"/>
      <color theme="1"/>
      <name val="Tahoma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C4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27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187" fontId="3" fillId="0" borderId="0" applyFont="0" applyFill="0" applyBorder="0" applyAlignment="0" applyProtection="0"/>
    <xf numFmtId="0" fontId="5" fillId="0" borderId="0"/>
    <xf numFmtId="0" fontId="2" fillId="0" borderId="0"/>
  </cellStyleXfs>
  <cellXfs count="23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1" xfId="0" applyNumberFormat="1" applyFont="1" applyBorder="1" applyAlignment="1">
      <alignment horizontal="left" vertical="top" wrapText="1"/>
    </xf>
    <xf numFmtId="0" fontId="10" fillId="22" borderId="0" xfId="1" applyFont="1" applyFill="1" applyAlignment="1" applyProtection="1">
      <alignment vertical="top"/>
    </xf>
    <xf numFmtId="0" fontId="10" fillId="0" borderId="0" xfId="1" applyFont="1" applyFill="1" applyAlignment="1" applyProtection="1">
      <alignment vertical="top"/>
    </xf>
    <xf numFmtId="0" fontId="15" fillId="22" borderId="0" xfId="1" applyFont="1" applyFill="1" applyAlignment="1" applyProtection="1">
      <alignment vertical="top"/>
      <protection hidden="1"/>
    </xf>
    <xf numFmtId="0" fontId="15" fillId="22" borderId="0" xfId="1" applyFont="1" applyFill="1" applyAlignment="1" applyProtection="1">
      <alignment vertical="top"/>
    </xf>
    <xf numFmtId="0" fontId="14" fillId="22" borderId="0" xfId="1" applyFont="1" applyFill="1" applyAlignment="1" applyProtection="1">
      <alignment vertical="top"/>
      <protection hidden="1"/>
    </xf>
    <xf numFmtId="0" fontId="15" fillId="0" borderId="0" xfId="1" applyFont="1" applyFill="1" applyAlignment="1" applyProtection="1">
      <alignment vertical="top"/>
    </xf>
    <xf numFmtId="0" fontId="7" fillId="22" borderId="0" xfId="1" applyFont="1" applyFill="1" applyAlignment="1" applyProtection="1">
      <alignment vertical="top"/>
    </xf>
    <xf numFmtId="0" fontId="17" fillId="0" borderId="0" xfId="0" applyFont="1"/>
    <xf numFmtId="0" fontId="18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" fontId="7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20" fillId="22" borderId="0" xfId="1" applyFont="1" applyFill="1" applyAlignment="1" applyProtection="1">
      <alignment vertical="top"/>
    </xf>
    <xf numFmtId="0" fontId="22" fillId="22" borderId="0" xfId="1" applyFont="1" applyFill="1" applyAlignment="1" applyProtection="1">
      <alignment vertical="top"/>
    </xf>
    <xf numFmtId="0" fontId="23" fillId="22" borderId="0" xfId="1" applyFont="1" applyFill="1" applyAlignment="1" applyProtection="1">
      <alignment vertical="top"/>
    </xf>
    <xf numFmtId="0" fontId="10" fillId="22" borderId="0" xfId="1" applyFont="1" applyFill="1" applyAlignment="1" applyProtection="1">
      <alignment vertical="top" wrapText="1"/>
    </xf>
    <xf numFmtId="0" fontId="24" fillId="22" borderId="0" xfId="1" applyFont="1" applyFill="1" applyAlignment="1" applyProtection="1">
      <alignment vertical="top"/>
    </xf>
    <xf numFmtId="0" fontId="12" fillId="22" borderId="0" xfId="1" applyFont="1" applyFill="1" applyAlignment="1" applyProtection="1">
      <alignment vertical="top"/>
    </xf>
    <xf numFmtId="0" fontId="10" fillId="22" borderId="0" xfId="1" applyFont="1" applyFill="1" applyAlignment="1" applyProtection="1">
      <alignment vertical="top" wrapText="1"/>
      <protection hidden="1"/>
    </xf>
    <xf numFmtId="0" fontId="7" fillId="0" borderId="0" xfId="1" applyFont="1" applyFill="1" applyAlignment="1" applyProtection="1">
      <alignment vertical="top" wrapText="1"/>
    </xf>
    <xf numFmtId="0" fontId="7" fillId="22" borderId="0" xfId="1" applyFont="1" applyFill="1" applyAlignment="1" applyProtection="1">
      <alignment vertical="top" wrapText="1"/>
    </xf>
    <xf numFmtId="0" fontId="16" fillId="0" borderId="0" xfId="1" applyFont="1" applyFill="1" applyAlignment="1" applyProtection="1">
      <alignment vertical="top"/>
    </xf>
    <xf numFmtId="4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88" fontId="7" fillId="0" borderId="1" xfId="0" applyNumberFormat="1" applyFont="1" applyBorder="1" applyAlignment="1">
      <alignment horizontal="left" vertical="top" wrapText="1"/>
    </xf>
    <xf numFmtId="188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wrapText="1"/>
    </xf>
    <xf numFmtId="188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16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18" borderId="1" xfId="0" applyNumberFormat="1" applyFont="1" applyFill="1" applyBorder="1" applyAlignment="1">
      <alignment horizontal="center" vertical="center" wrapText="1"/>
    </xf>
    <xf numFmtId="189" fontId="7" fillId="0" borderId="0" xfId="0" applyNumberFormat="1" applyFont="1" applyAlignment="1">
      <alignment horizontal="left" vertical="top" wrapText="1"/>
    </xf>
    <xf numFmtId="189" fontId="7" fillId="0" borderId="0" xfId="0" applyNumberFormat="1" applyFont="1" applyAlignment="1">
      <alignment wrapText="1"/>
    </xf>
    <xf numFmtId="189" fontId="23" fillId="0" borderId="1" xfId="0" applyNumberFormat="1" applyFont="1" applyFill="1" applyBorder="1" applyAlignment="1" applyProtection="1">
      <alignment horizontal="left" vertical="top" wrapText="1"/>
      <protection locked="0"/>
    </xf>
    <xf numFmtId="189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3" fillId="22" borderId="0" xfId="5" applyFont="1" applyFill="1" applyAlignment="1" applyProtection="1">
      <alignment vertical="top"/>
    </xf>
    <xf numFmtId="0" fontId="4" fillId="0" borderId="0" xfId="0" applyNumberFormat="1" applyFont="1" applyFill="1" applyAlignment="1">
      <alignment horizontal="left"/>
    </xf>
    <xf numFmtId="49" fontId="29" fillId="0" borderId="0" xfId="0" applyNumberFormat="1" applyFont="1" applyBorder="1" applyAlignment="1" applyProtection="1">
      <alignment vertical="top"/>
      <protection locked="0"/>
    </xf>
    <xf numFmtId="49" fontId="20" fillId="0" borderId="0" xfId="0" applyNumberFormat="1" applyFont="1" applyBorder="1" applyAlignment="1" applyProtection="1">
      <alignment vertical="top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49" fontId="20" fillId="4" borderId="4" xfId="0" applyNumberFormat="1" applyFont="1" applyFill="1" applyBorder="1" applyAlignment="1" applyProtection="1">
      <alignment horizontal="left" vertical="top" wrapText="1"/>
      <protection locked="0"/>
    </xf>
    <xf numFmtId="49" fontId="33" fillId="0" borderId="1" xfId="0" applyNumberFormat="1" applyFont="1" applyFill="1" applyBorder="1" applyAlignment="1" applyProtection="1">
      <alignment horizontal="left" vertical="top"/>
      <protection locked="0"/>
    </xf>
    <xf numFmtId="49" fontId="20" fillId="0" borderId="0" xfId="0" applyNumberFormat="1" applyFont="1" applyFill="1" applyBorder="1" applyAlignment="1" applyProtection="1">
      <alignment vertical="top" wrapText="1"/>
      <protection locked="0"/>
    </xf>
    <xf numFmtId="49" fontId="20" fillId="4" borderId="1" xfId="0" applyNumberFormat="1" applyFont="1" applyFill="1" applyBorder="1" applyAlignment="1" applyProtection="1">
      <alignment horizontal="left" vertical="top" wrapText="1"/>
      <protection locked="0"/>
    </xf>
    <xf numFmtId="0" fontId="20" fillId="0" borderId="1" xfId="0" applyNumberFormat="1" applyFont="1" applyBorder="1" applyAlignment="1" applyProtection="1">
      <alignment horizontal="left" vertical="top"/>
      <protection locked="0"/>
    </xf>
    <xf numFmtId="189" fontId="33" fillId="0" borderId="1" xfId="0" applyNumberFormat="1" applyFont="1" applyFill="1" applyBorder="1" applyAlignment="1" applyProtection="1">
      <alignment horizontal="left" vertical="top"/>
      <protection locked="0"/>
    </xf>
    <xf numFmtId="0" fontId="23" fillId="0" borderId="1" xfId="0" applyNumberFormat="1" applyFont="1" applyFill="1" applyBorder="1" applyAlignment="1" applyProtection="1">
      <alignment horizontal="left" vertical="top"/>
      <protection locked="0"/>
    </xf>
    <xf numFmtId="0" fontId="23" fillId="0" borderId="1" xfId="0" applyNumberFormat="1" applyFont="1" applyBorder="1" applyAlignment="1" applyProtection="1">
      <alignment horizontal="left" vertical="top"/>
      <protection locked="0"/>
    </xf>
    <xf numFmtId="189" fontId="23" fillId="0" borderId="1" xfId="0" applyNumberFormat="1" applyFont="1" applyFill="1" applyBorder="1" applyAlignment="1" applyProtection="1">
      <alignment horizontal="left" vertical="top"/>
      <protection locked="0"/>
    </xf>
    <xf numFmtId="0" fontId="18" fillId="4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88" fontId="7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 applyProtection="1">
      <alignment wrapText="1"/>
    </xf>
    <xf numFmtId="49" fontId="29" fillId="0" borderId="0" xfId="0" applyNumberFormat="1" applyFont="1" applyBorder="1" applyAlignment="1" applyProtection="1">
      <alignment vertical="top"/>
    </xf>
    <xf numFmtId="49" fontId="7" fillId="0" borderId="0" xfId="0" applyNumberFormat="1" applyFont="1" applyAlignment="1" applyProtection="1">
      <alignment wrapText="1"/>
    </xf>
    <xf numFmtId="49" fontId="20" fillId="0" borderId="0" xfId="0" applyNumberFormat="1" applyFont="1" applyBorder="1" applyAlignment="1" applyProtection="1">
      <alignment vertical="top" wrapText="1"/>
    </xf>
    <xf numFmtId="49" fontId="20" fillId="0" borderId="0" xfId="0" applyNumberFormat="1" applyFont="1" applyBorder="1" applyAlignment="1" applyProtection="1">
      <alignment horizontal="center" vertical="top" wrapText="1"/>
    </xf>
    <xf numFmtId="49" fontId="20" fillId="0" borderId="0" xfId="0" applyNumberFormat="1" applyFont="1" applyBorder="1" applyAlignment="1" applyProtection="1">
      <alignment horizontal="left" vertical="top" wrapText="1"/>
    </xf>
    <xf numFmtId="188" fontId="7" fillId="0" borderId="0" xfId="0" applyNumberFormat="1" applyFont="1" applyAlignment="1" applyProtection="1">
      <alignment wrapText="1"/>
    </xf>
    <xf numFmtId="1" fontId="7" fillId="0" borderId="0" xfId="0" applyNumberFormat="1" applyFont="1" applyAlignment="1" applyProtection="1">
      <alignment wrapText="1"/>
    </xf>
    <xf numFmtId="4" fontId="7" fillId="0" borderId="0" xfId="0" applyNumberFormat="1" applyFont="1" applyAlignment="1" applyProtection="1">
      <alignment wrapText="1"/>
    </xf>
    <xf numFmtId="189" fontId="7" fillId="0" borderId="0" xfId="0" applyNumberFormat="1" applyFont="1" applyAlignment="1" applyProtection="1">
      <alignment wrapText="1"/>
    </xf>
    <xf numFmtId="49" fontId="20" fillId="4" borderId="4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Fill="1" applyBorder="1" applyAlignment="1" applyProtection="1">
      <alignment horizontal="left" vertical="top"/>
    </xf>
    <xf numFmtId="49" fontId="20" fillId="0" borderId="0" xfId="0" applyNumberFormat="1" applyFont="1" applyFill="1" applyBorder="1" applyAlignment="1" applyProtection="1">
      <alignment vertical="top" wrapText="1"/>
    </xf>
    <xf numFmtId="49" fontId="20" fillId="4" borderId="1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Border="1" applyAlignment="1" applyProtection="1">
      <alignment horizontal="left" vertical="top"/>
    </xf>
    <xf numFmtId="0" fontId="23" fillId="0" borderId="1" xfId="0" applyNumberFormat="1" applyFont="1" applyFill="1" applyBorder="1" applyAlignment="1" applyProtection="1">
      <alignment horizontal="left" vertical="top"/>
    </xf>
    <xf numFmtId="189" fontId="33" fillId="0" borderId="1" xfId="0" applyNumberFormat="1" applyFont="1" applyFill="1" applyBorder="1" applyAlignment="1" applyProtection="1">
      <alignment horizontal="left" vertical="top"/>
    </xf>
    <xf numFmtId="4" fontId="7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49" fontId="8" fillId="3" borderId="1" xfId="0" applyNumberFormat="1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center" vertical="center"/>
    </xf>
    <xf numFmtId="0" fontId="8" fillId="10" borderId="0" xfId="0" applyFont="1" applyFill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188" fontId="7" fillId="0" borderId="1" xfId="0" applyNumberFormat="1" applyFont="1" applyBorder="1" applyAlignment="1" applyProtection="1">
      <alignment horizontal="left" vertical="top" wrapText="1"/>
    </xf>
    <xf numFmtId="1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left" vertical="top" wrapText="1"/>
    </xf>
    <xf numFmtId="189" fontId="23" fillId="0" borderId="1" xfId="0" applyNumberFormat="1" applyFont="1" applyFill="1" applyBorder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left" vertical="top" wrapText="1"/>
    </xf>
    <xf numFmtId="0" fontId="8" fillId="5" borderId="0" xfId="0" applyFont="1" applyFill="1" applyAlignment="1" applyProtection="1">
      <alignment horizontal="left" vertical="top" wrapText="1"/>
    </xf>
    <xf numFmtId="0" fontId="8" fillId="20" borderId="0" xfId="0" applyFont="1" applyFill="1" applyAlignment="1" applyProtection="1">
      <alignment horizontal="left" vertical="top" wrapText="1"/>
    </xf>
    <xf numFmtId="0" fontId="8" fillId="18" borderId="2" xfId="0" applyFont="1" applyFill="1" applyBorder="1" applyAlignment="1" applyProtection="1">
      <alignment vertical="top" wrapText="1"/>
    </xf>
    <xf numFmtId="0" fontId="27" fillId="18" borderId="2" xfId="0" applyFont="1" applyFill="1" applyBorder="1" applyAlignment="1" applyProtection="1">
      <alignment vertical="top" wrapText="1"/>
    </xf>
    <xf numFmtId="188" fontId="28" fillId="0" borderId="1" xfId="0" applyNumberFormat="1" applyFont="1" applyBorder="1" applyAlignment="1" applyProtection="1">
      <alignment horizontal="left" vertical="top" wrapText="1"/>
    </xf>
    <xf numFmtId="49" fontId="28" fillId="0" borderId="1" xfId="0" applyNumberFormat="1" applyFont="1" applyBorder="1" applyAlignment="1" applyProtection="1">
      <alignment horizontal="left" vertical="top" wrapText="1"/>
    </xf>
    <xf numFmtId="189" fontId="19" fillId="0" borderId="1" xfId="0" applyNumberFormat="1" applyFont="1" applyFill="1" applyBorder="1" applyAlignment="1" applyProtection="1">
      <alignment horizontal="left" vertical="top" wrapText="1"/>
    </xf>
    <xf numFmtId="0" fontId="1" fillId="19" borderId="0" xfId="2" applyFont="1" applyFill="1" applyAlignment="1" applyProtection="1">
      <alignment vertical="top" wrapText="1"/>
    </xf>
    <xf numFmtId="0" fontId="31" fillId="19" borderId="0" xfId="2" applyFont="1" applyFill="1" applyAlignment="1" applyProtection="1">
      <alignment vertical="top" wrapText="1"/>
    </xf>
    <xf numFmtId="49" fontId="7" fillId="0" borderId="6" xfId="0" applyNumberFormat="1" applyFont="1" applyBorder="1" applyAlignment="1" applyProtection="1">
      <alignment horizontal="left" vertical="top" wrapText="1"/>
    </xf>
    <xf numFmtId="188" fontId="7" fillId="0" borderId="6" xfId="0" applyNumberFormat="1" applyFont="1" applyBorder="1" applyAlignment="1" applyProtection="1">
      <alignment horizontal="left" vertical="top" wrapText="1"/>
    </xf>
    <xf numFmtId="1" fontId="7" fillId="0" borderId="6" xfId="0" applyNumberFormat="1" applyFont="1" applyBorder="1" applyAlignment="1" applyProtection="1">
      <alignment horizontal="left" vertical="top" wrapText="1"/>
    </xf>
    <xf numFmtId="4" fontId="7" fillId="0" borderId="6" xfId="0" applyNumberFormat="1" applyFont="1" applyBorder="1" applyAlignment="1" applyProtection="1">
      <alignment horizontal="left" vertical="top" wrapText="1"/>
    </xf>
    <xf numFmtId="189" fontId="19" fillId="0" borderId="6" xfId="0" applyNumberFormat="1" applyFont="1" applyFill="1" applyBorder="1" applyAlignment="1" applyProtection="1">
      <alignment horizontal="left" vertical="top" wrapText="1"/>
    </xf>
    <xf numFmtId="189" fontId="23" fillId="0" borderId="6" xfId="0" applyNumberFormat="1" applyFont="1" applyFill="1" applyBorder="1" applyAlignment="1" applyProtection="1">
      <alignment horizontal="left" vertical="top" wrapText="1"/>
    </xf>
    <xf numFmtId="0" fontId="27" fillId="23" borderId="0" xfId="0" applyFont="1" applyFill="1" applyBorder="1" applyAlignment="1" applyProtection="1">
      <alignment vertical="top" wrapText="1"/>
    </xf>
    <xf numFmtId="0" fontId="8" fillId="0" borderId="0" xfId="0" applyFont="1" applyFill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left" vertical="top" wrapText="1"/>
    </xf>
    <xf numFmtId="188" fontId="7" fillId="0" borderId="0" xfId="0" applyNumberFormat="1" applyFont="1" applyBorder="1" applyAlignment="1" applyProtection="1">
      <alignment horizontal="left" vertical="top" wrapText="1"/>
    </xf>
    <xf numFmtId="1" fontId="7" fillId="0" borderId="0" xfId="0" applyNumberFormat="1" applyFont="1" applyBorder="1" applyAlignment="1" applyProtection="1">
      <alignment horizontal="left" vertical="top" wrapText="1"/>
    </xf>
    <xf numFmtId="4" fontId="7" fillId="0" borderId="0" xfId="0" applyNumberFormat="1" applyFont="1" applyBorder="1" applyAlignment="1" applyProtection="1">
      <alignment horizontal="left" vertical="top" wrapText="1"/>
    </xf>
    <xf numFmtId="189" fontId="23" fillId="0" borderId="0" xfId="0" applyNumberFormat="1" applyFont="1" applyFill="1" applyBorder="1" applyAlignment="1" applyProtection="1">
      <alignment horizontal="left" vertical="top" wrapText="1"/>
    </xf>
    <xf numFmtId="0" fontId="8" fillId="5" borderId="0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horizontal="left" vertical="top" wrapText="1"/>
    </xf>
    <xf numFmtId="49" fontId="7" fillId="0" borderId="7" xfId="0" applyNumberFormat="1" applyFont="1" applyBorder="1" applyAlignment="1" applyProtection="1">
      <alignment horizontal="left" vertical="top" wrapText="1"/>
    </xf>
    <xf numFmtId="188" fontId="7" fillId="0" borderId="7" xfId="0" applyNumberFormat="1" applyFont="1" applyBorder="1" applyAlignment="1" applyProtection="1">
      <alignment horizontal="left" vertical="top" wrapText="1"/>
    </xf>
    <xf numFmtId="1" fontId="7" fillId="0" borderId="7" xfId="0" applyNumberFormat="1" applyFont="1" applyBorder="1" applyAlignment="1" applyProtection="1">
      <alignment horizontal="left" vertical="top" wrapText="1"/>
    </xf>
    <xf numFmtId="4" fontId="7" fillId="0" borderId="7" xfId="0" applyNumberFormat="1" applyFont="1" applyBorder="1" applyAlignment="1" applyProtection="1">
      <alignment horizontal="left" vertical="top" wrapText="1"/>
    </xf>
    <xf numFmtId="189" fontId="23" fillId="0" borderId="7" xfId="0" applyNumberFormat="1" applyFont="1" applyFill="1" applyBorder="1" applyAlignment="1" applyProtection="1">
      <alignment horizontal="left" vertical="top" wrapText="1"/>
    </xf>
    <xf numFmtId="0" fontId="30" fillId="10" borderId="0" xfId="0" applyFont="1" applyFill="1" applyAlignment="1" applyProtection="1">
      <alignment horizontal="left" vertical="top" wrapText="1"/>
    </xf>
    <xf numFmtId="0" fontId="23" fillId="0" borderId="1" xfId="0" applyNumberFormat="1" applyFont="1" applyBorder="1" applyAlignment="1" applyProtection="1">
      <alignment horizontal="left" vertical="top"/>
    </xf>
    <xf numFmtId="189" fontId="23" fillId="0" borderId="1" xfId="0" applyNumberFormat="1" applyFont="1" applyFill="1" applyBorder="1" applyAlignment="1" applyProtection="1">
      <alignment horizontal="left" vertical="top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8" fillId="16" borderId="1" xfId="0" applyNumberFormat="1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49" fontId="8" fillId="18" borderId="1" xfId="0" applyNumberFormat="1" applyFont="1" applyFill="1" applyBorder="1" applyAlignment="1" applyProtection="1">
      <alignment horizontal="center" vertical="center" wrapText="1"/>
    </xf>
    <xf numFmtId="0" fontId="26" fillId="10" borderId="0" xfId="2" applyFont="1" applyFill="1" applyAlignment="1" applyProtection="1">
      <alignment horizontal="left" vertical="top" wrapText="1"/>
    </xf>
    <xf numFmtId="0" fontId="26" fillId="4" borderId="0" xfId="2" applyFont="1" applyFill="1" applyAlignment="1" applyProtection="1">
      <alignment horizontal="left" vertical="top" wrapText="1"/>
    </xf>
    <xf numFmtId="0" fontId="26" fillId="21" borderId="0" xfId="2" applyFont="1" applyFill="1" applyAlignment="1" applyProtection="1">
      <alignment horizontal="left" vertical="top" wrapText="1"/>
    </xf>
    <xf numFmtId="0" fontId="26" fillId="5" borderId="0" xfId="2" applyFont="1" applyFill="1" applyAlignment="1" applyProtection="1">
      <alignment horizontal="left" vertical="top" wrapText="1"/>
    </xf>
    <xf numFmtId="4" fontId="28" fillId="0" borderId="1" xfId="0" applyNumberFormat="1" applyFont="1" applyBorder="1" applyAlignment="1" applyProtection="1">
      <alignment horizontal="left" vertical="top" wrapText="1"/>
    </xf>
    <xf numFmtId="4" fontId="28" fillId="0" borderId="6" xfId="0" applyNumberFormat="1" applyFont="1" applyBorder="1" applyAlignment="1" applyProtection="1">
      <alignment horizontal="left" vertical="top" wrapText="1"/>
    </xf>
    <xf numFmtId="0" fontId="29" fillId="0" borderId="0" xfId="0" applyFont="1" applyAlignment="1" applyProtection="1">
      <alignment horizontal="left" wrapText="1"/>
    </xf>
    <xf numFmtId="0" fontId="32" fillId="10" borderId="0" xfId="2" applyFont="1" applyFill="1" applyAlignment="1" applyProtection="1">
      <alignment horizontal="left" vertical="top" wrapText="1"/>
    </xf>
    <xf numFmtId="0" fontId="7" fillId="0" borderId="0" xfId="0" applyFont="1" applyProtection="1"/>
    <xf numFmtId="49" fontId="7" fillId="0" borderId="0" xfId="0" applyNumberFormat="1" applyFont="1" applyAlignment="1" applyProtection="1">
      <alignment horizontal="left" vertical="top" wrapText="1"/>
    </xf>
    <xf numFmtId="189" fontId="7" fillId="0" borderId="0" xfId="0" applyNumberFormat="1" applyFont="1" applyAlignment="1" applyProtection="1">
      <alignment horizontal="left" vertical="top" wrapText="1"/>
    </xf>
    <xf numFmtId="188" fontId="7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</xf>
    <xf numFmtId="0" fontId="8" fillId="20" borderId="0" xfId="0" applyFont="1" applyFill="1" applyAlignment="1" applyProtection="1">
      <alignment horizontal="left" vertical="top"/>
    </xf>
    <xf numFmtId="0" fontId="8" fillId="3" borderId="0" xfId="0" applyFont="1" applyFill="1" applyAlignment="1" applyProtection="1">
      <alignment horizontal="left" vertical="top"/>
    </xf>
    <xf numFmtId="0" fontId="9" fillId="4" borderId="0" xfId="0" applyFont="1" applyFill="1" applyAlignment="1" applyProtection="1">
      <alignment horizontal="left" vertical="top"/>
    </xf>
    <xf numFmtId="0" fontId="8" fillId="10" borderId="2" xfId="0" applyFont="1" applyFill="1" applyBorder="1" applyAlignment="1" applyProtection="1">
      <alignment vertical="top" wrapText="1"/>
    </xf>
    <xf numFmtId="0" fontId="27" fillId="10" borderId="2" xfId="0" applyFont="1" applyFill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0" fontId="8" fillId="5" borderId="0" xfId="0" applyFont="1" applyFill="1" applyAlignment="1" applyProtection="1">
      <alignment horizontal="left" vertical="top"/>
    </xf>
    <xf numFmtId="0" fontId="8" fillId="4" borderId="0" xfId="0" applyFont="1" applyFill="1" applyAlignment="1" applyProtection="1">
      <alignment horizontal="left" vertical="top"/>
    </xf>
    <xf numFmtId="0" fontId="8" fillId="9" borderId="0" xfId="0" applyFont="1" applyFill="1" applyAlignment="1" applyProtection="1">
      <alignment horizontal="left" vertical="top"/>
    </xf>
    <xf numFmtId="0" fontId="7" fillId="22" borderId="0" xfId="0" applyFont="1" applyFill="1" applyAlignment="1" applyProtection="1">
      <alignment vertical="top"/>
    </xf>
    <xf numFmtId="0" fontId="13" fillId="22" borderId="0" xfId="0" applyFont="1" applyFill="1" applyAlignment="1" applyProtection="1">
      <alignment vertical="top"/>
    </xf>
    <xf numFmtId="0" fontId="9" fillId="22" borderId="0" xfId="0" applyFont="1" applyFill="1" applyAlignment="1" applyProtection="1">
      <alignment vertical="top"/>
    </xf>
    <xf numFmtId="0" fontId="10" fillId="22" borderId="0" xfId="0" applyFont="1" applyFill="1" applyAlignment="1" applyProtection="1">
      <alignment vertical="top"/>
    </xf>
    <xf numFmtId="0" fontId="26" fillId="22" borderId="0" xfId="0" applyFont="1" applyFill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0" fontId="21" fillId="22" borderId="0" xfId="0" applyFont="1" applyFill="1" applyAlignment="1" applyProtection="1">
      <alignment vertical="top"/>
    </xf>
    <xf numFmtId="0" fontId="19" fillId="22" borderId="0" xfId="5" applyFont="1" applyFill="1" applyAlignment="1" applyProtection="1">
      <alignment vertical="top"/>
    </xf>
    <xf numFmtId="0" fontId="20" fillId="22" borderId="0" xfId="0" applyFont="1" applyFill="1" applyAlignment="1" applyProtection="1">
      <alignment vertical="top"/>
    </xf>
    <xf numFmtId="0" fontId="19" fillId="22" borderId="0" xfId="0" applyFont="1" applyFill="1" applyAlignment="1" applyProtection="1">
      <alignment vertical="top"/>
    </xf>
    <xf numFmtId="49" fontId="8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center" vertical="top" wrapText="1"/>
    </xf>
    <xf numFmtId="188" fontId="9" fillId="2" borderId="1" xfId="0" applyNumberFormat="1" applyFont="1" applyFill="1" applyBorder="1" applyAlignment="1" applyProtection="1">
      <alignment horizontal="center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4" fontId="9" fillId="2" borderId="1" xfId="0" applyNumberFormat="1" applyFont="1" applyFill="1" applyBorder="1" applyAlignment="1" applyProtection="1">
      <alignment horizontal="center" vertical="top" wrapText="1"/>
    </xf>
    <xf numFmtId="49" fontId="9" fillId="2" borderId="1" xfId="2" applyNumberFormat="1" applyFont="1" applyFill="1" applyBorder="1" applyAlignment="1" applyProtection="1">
      <alignment horizontal="center" vertical="top" wrapText="1"/>
    </xf>
    <xf numFmtId="189" fontId="9" fillId="2" borderId="1" xfId="2" applyNumberFormat="1" applyFont="1" applyFill="1" applyBorder="1" applyAlignment="1" applyProtection="1">
      <alignment horizontal="center" vertical="top" wrapText="1"/>
    </xf>
    <xf numFmtId="0" fontId="9" fillId="2" borderId="1" xfId="2" applyFont="1" applyFill="1" applyBorder="1" applyAlignment="1" applyProtection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</xf>
    <xf numFmtId="49" fontId="33" fillId="0" borderId="1" xfId="0" applyNumberFormat="1" applyFont="1" applyBorder="1" applyAlignment="1" applyProtection="1">
      <alignment horizontal="left" vertical="top"/>
      <protection locked="0"/>
    </xf>
    <xf numFmtId="189" fontId="8" fillId="14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89" fontId="8" fillId="1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top"/>
    </xf>
    <xf numFmtId="0" fontId="8" fillId="7" borderId="4" xfId="0" applyFont="1" applyFill="1" applyBorder="1" applyAlignment="1">
      <alignment horizontal="center" vertical="top"/>
    </xf>
    <xf numFmtId="0" fontId="8" fillId="7" borderId="5" xfId="0" applyFont="1" applyFill="1" applyBorder="1" applyAlignment="1">
      <alignment horizontal="center" vertical="top"/>
    </xf>
    <xf numFmtId="0" fontId="8" fillId="7" borderId="3" xfId="0" applyFont="1" applyFill="1" applyBorder="1" applyAlignment="1">
      <alignment horizontal="center" vertical="top"/>
    </xf>
    <xf numFmtId="189" fontId="8" fillId="12" borderId="1" xfId="0" applyNumberFormat="1" applyFont="1" applyFill="1" applyBorder="1" applyAlignment="1">
      <alignment horizontal="center"/>
    </xf>
    <xf numFmtId="49" fontId="8" fillId="13" borderId="1" xfId="0" applyNumberFormat="1" applyFont="1" applyFill="1" applyBorder="1" applyAlignment="1" applyProtection="1">
      <alignment horizontal="center" vertical="center" wrapText="1"/>
    </xf>
    <xf numFmtId="189" fontId="8" fillId="14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8" fillId="15" borderId="1" xfId="0" applyFont="1" applyFill="1" applyBorder="1" applyAlignment="1" applyProtection="1">
      <alignment horizontal="center" vertical="center" wrapText="1"/>
    </xf>
    <xf numFmtId="0" fontId="8" fillId="9" borderId="4" xfId="0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 applyProtection="1">
      <alignment horizontal="center" vertical="center" wrapText="1"/>
    </xf>
    <xf numFmtId="0" fontId="8" fillId="9" borderId="3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17" borderId="4" xfId="0" applyFont="1" applyFill="1" applyBorder="1" applyAlignment="1" applyProtection="1">
      <alignment horizontal="center" vertical="center" wrapText="1"/>
    </xf>
    <xf numFmtId="0" fontId="8" fillId="17" borderId="5" xfId="0" applyFont="1" applyFill="1" applyBorder="1" applyAlignment="1" applyProtection="1">
      <alignment horizontal="center" vertical="center" wrapText="1"/>
    </xf>
    <xf numFmtId="0" fontId="8" fillId="17" borderId="3" xfId="0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189" fontId="8" fillId="19" borderId="1" xfId="0" applyNumberFormat="1" applyFont="1" applyFill="1" applyBorder="1" applyAlignment="1" applyProtection="1">
      <alignment horizontal="center" vertical="center" wrapText="1"/>
    </xf>
    <xf numFmtId="0" fontId="8" fillId="13" borderId="4" xfId="0" applyFont="1" applyFill="1" applyBorder="1" applyAlignment="1" applyProtection="1">
      <alignment horizontal="center" vertical="center" wrapText="1"/>
    </xf>
    <xf numFmtId="0" fontId="8" fillId="13" borderId="5" xfId="0" applyFont="1" applyFill="1" applyBorder="1" applyAlignment="1" applyProtection="1">
      <alignment horizontal="center" vertical="center" wrapText="1"/>
    </xf>
    <xf numFmtId="0" fontId="8" fillId="13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top"/>
    </xf>
    <xf numFmtId="0" fontId="8" fillId="7" borderId="5" xfId="0" applyFont="1" applyFill="1" applyBorder="1" applyAlignment="1" applyProtection="1">
      <alignment horizontal="center" vertical="top"/>
    </xf>
    <xf numFmtId="0" fontId="8" fillId="7" borderId="3" xfId="0" applyFont="1" applyFill="1" applyBorder="1" applyAlignment="1" applyProtection="1">
      <alignment horizontal="center" vertical="top"/>
    </xf>
    <xf numFmtId="49" fontId="8" fillId="11" borderId="1" xfId="0" applyNumberFormat="1" applyFont="1" applyFill="1" applyBorder="1" applyAlignment="1" applyProtection="1">
      <alignment horizontal="center" vertical="top"/>
    </xf>
    <xf numFmtId="189" fontId="8" fillId="12" borderId="1" xfId="0" applyNumberFormat="1" applyFont="1" applyFill="1" applyBorder="1" applyAlignment="1" applyProtection="1">
      <alignment horizontal="center"/>
    </xf>
  </cellXfs>
  <cellStyles count="6">
    <cellStyle name="Comma 2" xfId="3"/>
    <cellStyle name="Normal" xfId="0" builtinId="0"/>
    <cellStyle name="Normal 2" xfId="1"/>
    <cellStyle name="Normal 2 2" xfId="4"/>
    <cellStyle name="Normal 2 3" xfId="2"/>
    <cellStyle name="Normal 2 4" xfId="5"/>
  </cellStyles>
  <dxfs count="0"/>
  <tableStyles count="0" defaultTableStyle="TableStyleMedium2" defaultPivotStyle="PivotStyleLight16"/>
  <colors>
    <mruColors>
      <color rgb="FF0000FF"/>
      <color rgb="FFFFFF99"/>
      <color rgb="FFFFCCCC"/>
      <color rgb="FF05BEFF"/>
      <color rgb="FF0099CC"/>
      <color rgb="FF0099FF"/>
      <color rgb="FF0066FF"/>
      <color rgb="FFCCCCFF"/>
      <color rgb="FFFFCCFF"/>
      <color rgb="FFD27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Normal="100" workbookViewId="0">
      <selection activeCell="D11" sqref="D11"/>
    </sheetView>
  </sheetViews>
  <sheetFormatPr defaultColWidth="10" defaultRowHeight="15" customHeight="1" x14ac:dyDescent="0.3"/>
  <cols>
    <col min="1" max="1" width="13.25" style="151" customWidth="1"/>
    <col min="2" max="2" width="10" style="151"/>
    <col min="3" max="3" width="10.83203125" style="151" customWidth="1"/>
    <col min="4" max="4" width="171.75" style="151" customWidth="1"/>
    <col min="5" max="16384" width="10" style="151"/>
  </cols>
  <sheetData>
    <row r="1" spans="1:4" ht="15" customHeight="1" x14ac:dyDescent="0.3">
      <c r="A1" s="18" t="s">
        <v>187</v>
      </c>
      <c r="B1" s="19"/>
      <c r="C1" s="4"/>
      <c r="D1" s="20"/>
    </row>
    <row r="2" spans="1:4" ht="15" customHeight="1" x14ac:dyDescent="0.3">
      <c r="A2" s="21"/>
      <c r="B2" s="19" t="s">
        <v>548</v>
      </c>
      <c r="C2" s="152"/>
      <c r="D2" s="20"/>
    </row>
    <row r="3" spans="1:4" ht="15" customHeight="1" x14ac:dyDescent="0.3">
      <c r="A3" s="21"/>
      <c r="B3" s="19" t="s">
        <v>549</v>
      </c>
      <c r="C3" s="152"/>
      <c r="D3" s="20"/>
    </row>
    <row r="4" spans="1:4" s="154" customFormat="1" ht="15" customHeight="1" x14ac:dyDescent="0.3">
      <c r="A4" s="19"/>
      <c r="B4" s="19" t="s">
        <v>212</v>
      </c>
      <c r="C4" s="153"/>
      <c r="D4" s="20"/>
    </row>
    <row r="5" spans="1:4" s="154" customFormat="1" ht="15" customHeight="1" x14ac:dyDescent="0.3">
      <c r="A5" s="19"/>
      <c r="B5" s="19" t="s">
        <v>243</v>
      </c>
      <c r="C5" s="153"/>
      <c r="D5" s="20"/>
    </row>
    <row r="6" spans="1:4" ht="15" customHeight="1" x14ac:dyDescent="0.3">
      <c r="A6" s="19"/>
      <c r="B6" s="19" t="s">
        <v>242</v>
      </c>
      <c r="C6" s="4"/>
      <c r="D6" s="20"/>
    </row>
    <row r="7" spans="1:4" s="156" customFormat="1" ht="15" customHeight="1" x14ac:dyDescent="0.3">
      <c r="A7" s="44"/>
      <c r="B7" s="44" t="s">
        <v>263</v>
      </c>
      <c r="C7" s="155"/>
      <c r="D7" s="44"/>
    </row>
    <row r="8" spans="1:4" ht="15" customHeight="1" x14ac:dyDescent="0.3">
      <c r="A8" s="4"/>
      <c r="B8" s="4"/>
      <c r="C8" s="4"/>
      <c r="D8" s="20"/>
    </row>
    <row r="9" spans="1:4" ht="15" customHeight="1" x14ac:dyDescent="0.3">
      <c r="A9" s="22" t="s">
        <v>188</v>
      </c>
      <c r="B9" s="4"/>
      <c r="C9" s="4"/>
      <c r="D9" s="20"/>
    </row>
    <row r="10" spans="1:4" ht="15" customHeight="1" x14ac:dyDescent="0.3">
      <c r="A10" s="4"/>
      <c r="B10" s="5" t="s">
        <v>213</v>
      </c>
      <c r="C10" s="5"/>
      <c r="D10" s="157"/>
    </row>
    <row r="11" spans="1:4" ht="15" customHeight="1" x14ac:dyDescent="0.3">
      <c r="A11" s="4"/>
      <c r="B11" s="4"/>
      <c r="C11" s="6" t="s">
        <v>210</v>
      </c>
      <c r="D11" s="23" t="s">
        <v>189</v>
      </c>
    </row>
    <row r="12" spans="1:4" ht="15" customHeight="1" x14ac:dyDescent="0.3">
      <c r="A12" s="4"/>
      <c r="B12" s="4"/>
      <c r="C12" s="7" t="s">
        <v>190</v>
      </c>
      <c r="D12" s="20" t="s">
        <v>191</v>
      </c>
    </row>
    <row r="13" spans="1:4" ht="15" customHeight="1" x14ac:dyDescent="0.3">
      <c r="A13" s="4"/>
      <c r="B13" s="4"/>
      <c r="C13" s="7" t="s">
        <v>192</v>
      </c>
      <c r="D13" s="20" t="s">
        <v>226</v>
      </c>
    </row>
    <row r="14" spans="1:4" ht="15" customHeight="1" x14ac:dyDescent="0.3">
      <c r="A14" s="4"/>
      <c r="B14" s="4"/>
      <c r="C14" s="6" t="s">
        <v>193</v>
      </c>
      <c r="D14" s="23" t="s">
        <v>194</v>
      </c>
    </row>
    <row r="15" spans="1:4" ht="15" customHeight="1" x14ac:dyDescent="0.3">
      <c r="A15" s="4"/>
      <c r="B15" s="4"/>
      <c r="C15" s="6" t="s">
        <v>195</v>
      </c>
      <c r="D15" s="20" t="s">
        <v>196</v>
      </c>
    </row>
    <row r="16" spans="1:4" ht="15" customHeight="1" x14ac:dyDescent="0.3">
      <c r="A16" s="4"/>
      <c r="B16" s="4"/>
      <c r="C16" s="6" t="s">
        <v>197</v>
      </c>
      <c r="D16" s="20" t="s">
        <v>198</v>
      </c>
    </row>
    <row r="17" spans="1:4" ht="15" customHeight="1" x14ac:dyDescent="0.3">
      <c r="A17" s="4"/>
      <c r="B17" s="4"/>
      <c r="C17" s="8" t="s">
        <v>199</v>
      </c>
      <c r="D17" s="20" t="s">
        <v>584</v>
      </c>
    </row>
    <row r="18" spans="1:4" ht="15" customHeight="1" x14ac:dyDescent="0.3">
      <c r="A18" s="10"/>
      <c r="B18" s="10"/>
      <c r="C18" s="9" t="s">
        <v>214</v>
      </c>
      <c r="D18" s="24" t="s">
        <v>200</v>
      </c>
    </row>
    <row r="19" spans="1:4" ht="15" customHeight="1" x14ac:dyDescent="0.3">
      <c r="A19" s="10"/>
      <c r="B19" s="10"/>
      <c r="C19" s="10"/>
      <c r="D19" s="25"/>
    </row>
    <row r="20" spans="1:4" ht="15" customHeight="1" x14ac:dyDescent="0.3">
      <c r="A20" s="26" t="s">
        <v>201</v>
      </c>
      <c r="B20" s="158"/>
      <c r="C20" s="10"/>
      <c r="D20" s="25"/>
    </row>
    <row r="21" spans="1:4" ht="15" customHeight="1" x14ac:dyDescent="0.3">
      <c r="B21" s="159" t="s">
        <v>215</v>
      </c>
      <c r="C21" s="17"/>
      <c r="D21" s="25"/>
    </row>
    <row r="22" spans="1:4" ht="15" customHeight="1" x14ac:dyDescent="0.3">
      <c r="B22" s="159" t="s">
        <v>216</v>
      </c>
      <c r="C22" s="17"/>
      <c r="D22" s="25"/>
    </row>
    <row r="23" spans="1:4" ht="15" customHeight="1" x14ac:dyDescent="0.3">
      <c r="B23" s="159" t="s">
        <v>217</v>
      </c>
      <c r="C23" s="17"/>
      <c r="D23" s="25"/>
    </row>
    <row r="24" spans="1:4" ht="15" customHeight="1" x14ac:dyDescent="0.3">
      <c r="B24" s="159" t="s">
        <v>218</v>
      </c>
      <c r="C24" s="17"/>
    </row>
    <row r="25" spans="1:4" ht="15" customHeight="1" x14ac:dyDescent="0.3">
      <c r="B25" s="160"/>
      <c r="C25" s="159" t="s">
        <v>219</v>
      </c>
    </row>
    <row r="26" spans="1:4" ht="15" customHeight="1" x14ac:dyDescent="0.3">
      <c r="B26" s="160"/>
      <c r="C26" s="159" t="s">
        <v>220</v>
      </c>
    </row>
    <row r="27" spans="1:4" ht="15" customHeight="1" x14ac:dyDescent="0.3">
      <c r="B27" s="160"/>
      <c r="C27" s="159" t="s">
        <v>221</v>
      </c>
    </row>
    <row r="28" spans="1:4" ht="15" customHeight="1" x14ac:dyDescent="0.3">
      <c r="B28" s="160"/>
      <c r="C28" s="159" t="s">
        <v>222</v>
      </c>
    </row>
    <row r="29" spans="1:4" ht="15" customHeight="1" x14ac:dyDescent="0.3">
      <c r="B29" s="159" t="s">
        <v>223</v>
      </c>
      <c r="C29" s="160"/>
    </row>
    <row r="30" spans="1:4" ht="15" customHeight="1" x14ac:dyDescent="0.3">
      <c r="B30" s="159" t="s">
        <v>224</v>
      </c>
      <c r="C30" s="160"/>
    </row>
    <row r="31" spans="1:4" ht="15" customHeight="1" x14ac:dyDescent="0.3">
      <c r="B31" s="161" t="s">
        <v>227</v>
      </c>
      <c r="C31" s="160"/>
    </row>
    <row r="32" spans="1:4" ht="15" customHeight="1" x14ac:dyDescent="0.3">
      <c r="B32" s="159" t="s">
        <v>228</v>
      </c>
      <c r="C32" s="160"/>
    </row>
    <row r="33" spans="2:3" ht="15" customHeight="1" x14ac:dyDescent="0.3">
      <c r="B33" s="159"/>
      <c r="C33" s="160"/>
    </row>
  </sheetData>
  <sheetProtection algorithmName="SHA-512" hashValue="7B2T36R5o+Dllxa9nMcpM4eN0beYWRv/exsEDnNOSEa2UFHZHJ8n507ZOckbZsRvlmTBVSWTYlS71dsmkB0+ug==" saltValue="sIa6J5o9ZH4qpPtdcgu0Q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47"/>
  <sheetViews>
    <sheetView zoomScale="85" zoomScaleNormal="85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17" sqref="B17"/>
    </sheetView>
  </sheetViews>
  <sheetFormatPr defaultColWidth="9" defaultRowHeight="12.5" x14ac:dyDescent="0.25"/>
  <cols>
    <col min="1" max="1" width="20.58203125" style="31" customWidth="1"/>
    <col min="2" max="2" width="25.58203125" style="31" customWidth="1"/>
    <col min="3" max="3" width="18.58203125" style="14" customWidth="1"/>
    <col min="4" max="4" width="15.58203125" style="31" customWidth="1"/>
    <col min="5" max="5" width="25.58203125" style="14" customWidth="1"/>
    <col min="6" max="6" width="15.58203125" style="31" customWidth="1"/>
    <col min="7" max="7" width="18.58203125" style="14" customWidth="1"/>
    <col min="8" max="8" width="15.58203125" style="31" customWidth="1"/>
    <col min="9" max="9" width="18.58203125" style="14" customWidth="1"/>
    <col min="10" max="11" width="40.58203125" style="31" customWidth="1"/>
    <col min="12" max="12" width="15.58203125" style="31" customWidth="1"/>
    <col min="13" max="13" width="15.58203125" style="32" customWidth="1"/>
    <col min="14" max="14" width="15.58203125" style="31" customWidth="1"/>
    <col min="15" max="15" width="30.58203125" style="31" customWidth="1"/>
    <col min="16" max="17" width="10.58203125" style="33" customWidth="1"/>
    <col min="18" max="18" width="30.58203125" style="31" customWidth="1"/>
    <col min="19" max="20" width="12.58203125" style="34" customWidth="1"/>
    <col min="21" max="22" width="30.58203125" style="31" customWidth="1"/>
    <col min="23" max="25" width="20.58203125" style="31" customWidth="1"/>
    <col min="26" max="26" width="15.58203125" style="31" customWidth="1"/>
    <col min="27" max="27" width="12.58203125" style="34" customWidth="1"/>
    <col min="28" max="28" width="15.58203125" style="31" customWidth="1"/>
    <col min="29" max="29" width="12.58203125" style="34" customWidth="1"/>
    <col min="30" max="31" width="20.58203125" style="31" customWidth="1"/>
    <col min="32" max="32" width="30.58203125" style="31" customWidth="1"/>
    <col min="33" max="33" width="15.58203125" style="31" customWidth="1"/>
    <col min="34" max="34" width="10.58203125" style="32" customWidth="1"/>
    <col min="35" max="37" width="30.58203125" style="31" customWidth="1"/>
    <col min="38" max="39" width="10.58203125" style="41" customWidth="1"/>
    <col min="40" max="16384" width="9" style="14"/>
  </cols>
  <sheetData>
    <row r="1" spans="1:39" x14ac:dyDescent="0.25">
      <c r="A1" s="46" t="s">
        <v>240</v>
      </c>
      <c r="C1" s="47"/>
      <c r="E1" s="48"/>
      <c r="G1" s="48"/>
      <c r="I1" s="49"/>
    </row>
    <row r="2" spans="1:39" x14ac:dyDescent="0.25">
      <c r="A2" s="50" t="s">
        <v>225</v>
      </c>
      <c r="B2" s="51"/>
      <c r="D2" s="53" t="s">
        <v>484</v>
      </c>
      <c r="E2" s="172"/>
      <c r="F2" s="14"/>
      <c r="H2" s="14"/>
    </row>
    <row r="3" spans="1:39" x14ac:dyDescent="0.25">
      <c r="A3" s="50" t="s">
        <v>485</v>
      </c>
      <c r="B3" s="54" t="str">
        <f>IF(ISNA(VLOOKUP(B2,Master!$A$10:$B$118,2,FALSE)),"",VLOOKUP(B2,Master!$A$10:$B$118,2,FALSE))</f>
        <v/>
      </c>
      <c r="D3" s="53" t="s">
        <v>486</v>
      </c>
      <c r="E3" s="172"/>
      <c r="F3" s="14"/>
      <c r="H3" s="14"/>
    </row>
    <row r="4" spans="1:39" x14ac:dyDescent="0.25">
      <c r="A4" s="50" t="s">
        <v>0</v>
      </c>
      <c r="B4" s="55"/>
      <c r="D4" s="52"/>
      <c r="E4" s="52"/>
      <c r="F4" s="52"/>
      <c r="G4" s="49"/>
      <c r="H4" s="52"/>
      <c r="I4" s="27"/>
    </row>
    <row r="6" spans="1:39" s="13" customFormat="1" ht="12.75" customHeight="1" x14ac:dyDescent="0.25">
      <c r="A6" s="35" t="s">
        <v>14</v>
      </c>
      <c r="B6" s="176" t="s">
        <v>17</v>
      </c>
      <c r="C6" s="176"/>
      <c r="D6" s="176"/>
      <c r="E6" s="176"/>
      <c r="F6" s="176"/>
      <c r="G6" s="176"/>
      <c r="H6" s="176"/>
      <c r="I6" s="176"/>
      <c r="J6" s="176"/>
      <c r="K6" s="176"/>
      <c r="L6" s="177" t="s">
        <v>247</v>
      </c>
      <c r="M6" s="177"/>
      <c r="N6" s="177"/>
      <c r="O6" s="177"/>
      <c r="P6" s="174" t="s">
        <v>21</v>
      </c>
      <c r="Q6" s="174"/>
      <c r="R6" s="175" t="s">
        <v>24</v>
      </c>
      <c r="S6" s="175"/>
      <c r="T6" s="175"/>
      <c r="U6" s="175"/>
      <c r="V6" s="175"/>
      <c r="W6" s="179" t="s">
        <v>30</v>
      </c>
      <c r="X6" s="180"/>
      <c r="Y6" s="180"/>
      <c r="Z6" s="180"/>
      <c r="AA6" s="180"/>
      <c r="AB6" s="180"/>
      <c r="AC6" s="180"/>
      <c r="AD6" s="180"/>
      <c r="AE6" s="180"/>
      <c r="AF6" s="181"/>
      <c r="AG6" s="178" t="s">
        <v>248</v>
      </c>
      <c r="AH6" s="178"/>
      <c r="AI6" s="178"/>
      <c r="AJ6" s="182" t="s">
        <v>33</v>
      </c>
      <c r="AK6" s="182"/>
      <c r="AL6" s="173" t="s">
        <v>12</v>
      </c>
      <c r="AM6" s="173"/>
    </row>
    <row r="7" spans="1:39" ht="75" x14ac:dyDescent="0.25">
      <c r="A7" s="162" t="s">
        <v>13</v>
      </c>
      <c r="B7" s="163" t="s">
        <v>587</v>
      </c>
      <c r="C7" s="164" t="s">
        <v>588</v>
      </c>
      <c r="D7" s="163" t="s">
        <v>589</v>
      </c>
      <c r="E7" s="164" t="s">
        <v>590</v>
      </c>
      <c r="F7" s="163" t="s">
        <v>591</v>
      </c>
      <c r="G7" s="164" t="s">
        <v>592</v>
      </c>
      <c r="H7" s="163" t="s">
        <v>593</v>
      </c>
      <c r="I7" s="164" t="s">
        <v>594</v>
      </c>
      <c r="J7" s="163" t="s">
        <v>15</v>
      </c>
      <c r="K7" s="163" t="s">
        <v>16</v>
      </c>
      <c r="L7" s="163" t="s">
        <v>595</v>
      </c>
      <c r="M7" s="165" t="s">
        <v>596</v>
      </c>
      <c r="N7" s="163" t="s">
        <v>244</v>
      </c>
      <c r="O7" s="163" t="s">
        <v>18</v>
      </c>
      <c r="P7" s="166" t="s">
        <v>597</v>
      </c>
      <c r="Q7" s="166" t="s">
        <v>598</v>
      </c>
      <c r="R7" s="163" t="s">
        <v>22</v>
      </c>
      <c r="S7" s="167" t="s">
        <v>599</v>
      </c>
      <c r="T7" s="167" t="s">
        <v>600</v>
      </c>
      <c r="U7" s="163" t="s">
        <v>23</v>
      </c>
      <c r="V7" s="163" t="s">
        <v>500</v>
      </c>
      <c r="W7" s="163" t="s">
        <v>25</v>
      </c>
      <c r="X7" s="163" t="s">
        <v>26</v>
      </c>
      <c r="Y7" s="163" t="s">
        <v>27</v>
      </c>
      <c r="Z7" s="163" t="s">
        <v>601</v>
      </c>
      <c r="AA7" s="167" t="s">
        <v>602</v>
      </c>
      <c r="AB7" s="163" t="s">
        <v>603</v>
      </c>
      <c r="AC7" s="167" t="s">
        <v>604</v>
      </c>
      <c r="AD7" s="163" t="s">
        <v>28</v>
      </c>
      <c r="AE7" s="163" t="s">
        <v>29</v>
      </c>
      <c r="AF7" s="163" t="s">
        <v>503</v>
      </c>
      <c r="AG7" s="163" t="s">
        <v>605</v>
      </c>
      <c r="AH7" s="165" t="s">
        <v>606</v>
      </c>
      <c r="AI7" s="163" t="s">
        <v>246</v>
      </c>
      <c r="AJ7" s="168" t="s">
        <v>245</v>
      </c>
      <c r="AK7" s="168" t="s">
        <v>31</v>
      </c>
      <c r="AL7" s="169" t="s">
        <v>11</v>
      </c>
      <c r="AM7" s="169" t="s">
        <v>32</v>
      </c>
    </row>
    <row r="8" spans="1:39" x14ac:dyDescent="0.25">
      <c r="A8" s="61"/>
      <c r="B8" s="61"/>
      <c r="C8" s="62"/>
      <c r="D8" s="61"/>
      <c r="E8" s="62"/>
      <c r="F8" s="61"/>
      <c r="G8" s="62"/>
      <c r="H8" s="61"/>
      <c r="I8" s="62"/>
      <c r="J8" s="61"/>
      <c r="K8" s="61"/>
      <c r="L8" s="61"/>
      <c r="M8" s="62"/>
      <c r="N8" s="61"/>
      <c r="O8" s="61"/>
      <c r="P8" s="63"/>
      <c r="Q8" s="63"/>
      <c r="R8" s="61"/>
      <c r="S8" s="64"/>
      <c r="T8" s="64"/>
      <c r="U8" s="61"/>
      <c r="V8" s="61"/>
      <c r="W8" s="61"/>
      <c r="X8" s="61"/>
      <c r="Y8" s="61"/>
      <c r="Z8" s="61"/>
      <c r="AA8" s="64"/>
      <c r="AB8" s="61"/>
      <c r="AC8" s="64"/>
      <c r="AD8" s="61"/>
      <c r="AE8" s="61"/>
      <c r="AF8" s="61"/>
      <c r="AG8" s="61"/>
      <c r="AH8" s="62"/>
      <c r="AI8" s="61"/>
      <c r="AJ8" s="61"/>
      <c r="AK8" s="61"/>
      <c r="AL8" s="42"/>
      <c r="AM8" s="42"/>
    </row>
    <row r="9" spans="1:39" x14ac:dyDescent="0.25">
      <c r="A9" s="61"/>
      <c r="B9" s="61"/>
      <c r="C9" s="62"/>
      <c r="D9" s="61"/>
      <c r="E9" s="62"/>
      <c r="F9" s="61"/>
      <c r="G9" s="62"/>
      <c r="H9" s="61"/>
      <c r="I9" s="62"/>
      <c r="J9" s="61"/>
      <c r="K9" s="61"/>
      <c r="L9" s="61"/>
      <c r="M9" s="62"/>
      <c r="N9" s="61"/>
      <c r="O9" s="61"/>
      <c r="P9" s="63"/>
      <c r="Q9" s="63"/>
      <c r="R9" s="61"/>
      <c r="S9" s="64"/>
      <c r="T9" s="64"/>
      <c r="U9" s="61"/>
      <c r="V9" s="61"/>
      <c r="W9" s="61"/>
      <c r="X9" s="61"/>
      <c r="Y9" s="61"/>
      <c r="Z9" s="61"/>
      <c r="AA9" s="64"/>
      <c r="AB9" s="61"/>
      <c r="AC9" s="64"/>
      <c r="AD9" s="61"/>
      <c r="AE9" s="61"/>
      <c r="AF9" s="61"/>
      <c r="AG9" s="61"/>
      <c r="AH9" s="62"/>
      <c r="AI9" s="61"/>
      <c r="AJ9" s="61"/>
      <c r="AK9" s="61"/>
      <c r="AL9" s="42"/>
      <c r="AM9" s="42"/>
    </row>
    <row r="10" spans="1:39" x14ac:dyDescent="0.25">
      <c r="A10" s="61"/>
      <c r="B10" s="61"/>
      <c r="C10" s="62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1"/>
      <c r="P10" s="63"/>
      <c r="Q10" s="63"/>
      <c r="R10" s="61"/>
      <c r="S10" s="64"/>
      <c r="T10" s="64"/>
      <c r="U10" s="61"/>
      <c r="V10" s="61"/>
      <c r="W10" s="61"/>
      <c r="X10" s="61"/>
      <c r="Y10" s="61"/>
      <c r="Z10" s="61"/>
      <c r="AA10" s="64"/>
      <c r="AB10" s="61"/>
      <c r="AC10" s="64"/>
      <c r="AD10" s="61"/>
      <c r="AE10" s="61"/>
      <c r="AF10" s="61"/>
      <c r="AG10" s="61"/>
      <c r="AH10" s="62"/>
      <c r="AI10" s="61"/>
      <c r="AJ10" s="61"/>
      <c r="AK10" s="61"/>
      <c r="AL10" s="42"/>
      <c r="AM10" s="42"/>
    </row>
    <row r="11" spans="1:39" x14ac:dyDescent="0.25">
      <c r="A11" s="61"/>
      <c r="B11" s="61"/>
      <c r="C11" s="62"/>
      <c r="D11" s="61"/>
      <c r="E11" s="62"/>
      <c r="F11" s="61"/>
      <c r="G11" s="62"/>
      <c r="H11" s="61"/>
      <c r="I11" s="62"/>
      <c r="J11" s="61"/>
      <c r="K11" s="61"/>
      <c r="L11" s="61"/>
      <c r="M11" s="62"/>
      <c r="N11" s="61"/>
      <c r="O11" s="61"/>
      <c r="P11" s="63"/>
      <c r="Q11" s="63"/>
      <c r="R11" s="61"/>
      <c r="S11" s="64"/>
      <c r="T11" s="64"/>
      <c r="U11" s="61"/>
      <c r="V11" s="61"/>
      <c r="W11" s="61"/>
      <c r="X11" s="61"/>
      <c r="Y11" s="61"/>
      <c r="Z11" s="61"/>
      <c r="AA11" s="64"/>
      <c r="AB11" s="61"/>
      <c r="AC11" s="64"/>
      <c r="AD11" s="61"/>
      <c r="AE11" s="61"/>
      <c r="AF11" s="61"/>
      <c r="AG11" s="61"/>
      <c r="AH11" s="62"/>
      <c r="AI11" s="61"/>
      <c r="AJ11" s="61"/>
      <c r="AK11" s="61"/>
      <c r="AL11" s="42"/>
      <c r="AM11" s="42"/>
    </row>
    <row r="12" spans="1:39" x14ac:dyDescent="0.25">
      <c r="A12" s="61"/>
      <c r="B12" s="61"/>
      <c r="C12" s="62"/>
      <c r="D12" s="61"/>
      <c r="E12" s="62"/>
      <c r="F12" s="61"/>
      <c r="G12" s="62"/>
      <c r="H12" s="61"/>
      <c r="I12" s="62"/>
      <c r="J12" s="61"/>
      <c r="K12" s="61"/>
      <c r="L12" s="61"/>
      <c r="M12" s="62"/>
      <c r="N12" s="61"/>
      <c r="O12" s="61"/>
      <c r="P12" s="63"/>
      <c r="Q12" s="63"/>
      <c r="R12" s="61"/>
      <c r="S12" s="64"/>
      <c r="T12" s="64"/>
      <c r="U12" s="61"/>
      <c r="V12" s="61"/>
      <c r="W12" s="61"/>
      <c r="X12" s="61"/>
      <c r="Y12" s="61"/>
      <c r="Z12" s="61"/>
      <c r="AA12" s="64"/>
      <c r="AB12" s="61"/>
      <c r="AC12" s="64"/>
      <c r="AD12" s="61"/>
      <c r="AE12" s="61"/>
      <c r="AF12" s="61"/>
      <c r="AG12" s="61"/>
      <c r="AH12" s="62"/>
      <c r="AI12" s="61"/>
      <c r="AJ12" s="61"/>
      <c r="AK12" s="61"/>
      <c r="AL12" s="42"/>
      <c r="AM12" s="42"/>
    </row>
    <row r="13" spans="1:39" x14ac:dyDescent="0.25">
      <c r="A13" s="61"/>
      <c r="B13" s="61"/>
      <c r="C13" s="62"/>
      <c r="D13" s="61"/>
      <c r="E13" s="62"/>
      <c r="F13" s="61"/>
      <c r="G13" s="62"/>
      <c r="H13" s="61"/>
      <c r="I13" s="62"/>
      <c r="J13" s="61"/>
      <c r="K13" s="61"/>
      <c r="L13" s="61"/>
      <c r="M13" s="62"/>
      <c r="N13" s="61"/>
      <c r="O13" s="61"/>
      <c r="P13" s="63"/>
      <c r="Q13" s="63"/>
      <c r="R13" s="61"/>
      <c r="S13" s="64"/>
      <c r="T13" s="64"/>
      <c r="U13" s="61"/>
      <c r="V13" s="61"/>
      <c r="W13" s="61"/>
      <c r="X13" s="61"/>
      <c r="Y13" s="61"/>
      <c r="Z13" s="61"/>
      <c r="AA13" s="64"/>
      <c r="AB13" s="61"/>
      <c r="AC13" s="64"/>
      <c r="AD13" s="61"/>
      <c r="AE13" s="61"/>
      <c r="AF13" s="61"/>
      <c r="AG13" s="61"/>
      <c r="AH13" s="62"/>
      <c r="AI13" s="61"/>
      <c r="AJ13" s="61"/>
      <c r="AK13" s="61"/>
      <c r="AL13" s="42"/>
      <c r="AM13" s="42"/>
    </row>
    <row r="14" spans="1:39" x14ac:dyDescent="0.25">
      <c r="A14" s="61"/>
      <c r="B14" s="61"/>
      <c r="C14" s="62"/>
      <c r="D14" s="61"/>
      <c r="E14" s="62"/>
      <c r="F14" s="61"/>
      <c r="G14" s="62"/>
      <c r="H14" s="61"/>
      <c r="I14" s="62"/>
      <c r="J14" s="61"/>
      <c r="K14" s="61"/>
      <c r="L14" s="61"/>
      <c r="M14" s="62"/>
      <c r="N14" s="61"/>
      <c r="O14" s="61"/>
      <c r="P14" s="63"/>
      <c r="Q14" s="63"/>
      <c r="R14" s="61"/>
      <c r="S14" s="64"/>
      <c r="T14" s="64"/>
      <c r="U14" s="61"/>
      <c r="V14" s="61"/>
      <c r="W14" s="61"/>
      <c r="X14" s="61"/>
      <c r="Y14" s="61"/>
      <c r="Z14" s="61"/>
      <c r="AA14" s="64"/>
      <c r="AB14" s="61"/>
      <c r="AC14" s="64"/>
      <c r="AD14" s="61"/>
      <c r="AE14" s="61"/>
      <c r="AF14" s="61"/>
      <c r="AG14" s="61"/>
      <c r="AH14" s="62"/>
      <c r="AI14" s="61"/>
      <c r="AJ14" s="61"/>
      <c r="AK14" s="61"/>
      <c r="AL14" s="42"/>
      <c r="AM14" s="42"/>
    </row>
    <row r="15" spans="1:39" x14ac:dyDescent="0.25">
      <c r="A15" s="61"/>
      <c r="B15" s="61"/>
      <c r="C15" s="62"/>
      <c r="D15" s="61"/>
      <c r="E15" s="62"/>
      <c r="F15" s="61"/>
      <c r="G15" s="62"/>
      <c r="H15" s="61"/>
      <c r="I15" s="62"/>
      <c r="J15" s="61"/>
      <c r="K15" s="61"/>
      <c r="L15" s="61"/>
      <c r="M15" s="62"/>
      <c r="N15" s="61"/>
      <c r="O15" s="61"/>
      <c r="P15" s="63"/>
      <c r="Q15" s="63"/>
      <c r="R15" s="61"/>
      <c r="S15" s="64"/>
      <c r="T15" s="64"/>
      <c r="U15" s="61"/>
      <c r="V15" s="61"/>
      <c r="W15" s="61"/>
      <c r="X15" s="61"/>
      <c r="Y15" s="61"/>
      <c r="Z15" s="61"/>
      <c r="AA15" s="64"/>
      <c r="AB15" s="61"/>
      <c r="AC15" s="64"/>
      <c r="AD15" s="61"/>
      <c r="AE15" s="61"/>
      <c r="AF15" s="61"/>
      <c r="AG15" s="61"/>
      <c r="AH15" s="62"/>
      <c r="AI15" s="61"/>
      <c r="AJ15" s="61"/>
      <c r="AK15" s="61"/>
      <c r="AL15" s="42"/>
      <c r="AM15" s="42"/>
    </row>
    <row r="16" spans="1:39" x14ac:dyDescent="0.25">
      <c r="A16" s="3"/>
      <c r="B16" s="3"/>
      <c r="C16" s="29"/>
      <c r="D16" s="3"/>
      <c r="E16" s="29"/>
      <c r="F16" s="3"/>
      <c r="G16" s="29"/>
      <c r="H16" s="3"/>
      <c r="I16" s="29"/>
      <c r="J16" s="3"/>
      <c r="K16" s="3"/>
      <c r="L16" s="3"/>
      <c r="M16" s="29"/>
      <c r="N16" s="3"/>
      <c r="O16" s="3"/>
      <c r="P16" s="15"/>
      <c r="Q16" s="15"/>
      <c r="R16" s="3"/>
      <c r="S16" s="16"/>
      <c r="T16" s="16"/>
      <c r="U16" s="3"/>
      <c r="V16" s="3"/>
      <c r="W16" s="3"/>
      <c r="X16" s="3"/>
      <c r="Y16" s="3"/>
      <c r="Z16" s="3"/>
      <c r="AA16" s="16"/>
      <c r="AB16" s="3"/>
      <c r="AC16" s="16"/>
      <c r="AD16" s="3"/>
      <c r="AE16" s="3"/>
      <c r="AF16" s="3"/>
      <c r="AG16" s="3"/>
      <c r="AH16" s="29"/>
      <c r="AI16" s="3"/>
      <c r="AJ16" s="3"/>
      <c r="AK16" s="3"/>
      <c r="AL16" s="42"/>
      <c r="AM16" s="42"/>
    </row>
    <row r="17" spans="1:39" x14ac:dyDescent="0.25">
      <c r="A17" s="3"/>
      <c r="B17" s="3"/>
      <c r="C17" s="29"/>
      <c r="D17" s="3"/>
      <c r="E17" s="29"/>
      <c r="F17" s="3"/>
      <c r="G17" s="29"/>
      <c r="H17" s="3"/>
      <c r="I17" s="29"/>
      <c r="J17" s="3"/>
      <c r="K17" s="3"/>
      <c r="L17" s="3"/>
      <c r="M17" s="29"/>
      <c r="N17" s="3"/>
      <c r="O17" s="3"/>
      <c r="P17" s="15"/>
      <c r="Q17" s="15"/>
      <c r="R17" s="3"/>
      <c r="S17" s="16"/>
      <c r="T17" s="16"/>
      <c r="U17" s="3"/>
      <c r="V17" s="3"/>
      <c r="W17" s="3"/>
      <c r="X17" s="3"/>
      <c r="Y17" s="3"/>
      <c r="Z17" s="3"/>
      <c r="AA17" s="16"/>
      <c r="AB17" s="3"/>
      <c r="AC17" s="16"/>
      <c r="AD17" s="3"/>
      <c r="AE17" s="3"/>
      <c r="AF17" s="3"/>
      <c r="AG17" s="3"/>
      <c r="AH17" s="29"/>
      <c r="AI17" s="3"/>
      <c r="AJ17" s="3"/>
      <c r="AK17" s="3"/>
      <c r="AL17" s="42"/>
      <c r="AM17" s="42"/>
    </row>
    <row r="18" spans="1:39" x14ac:dyDescent="0.25">
      <c r="A18" s="3"/>
      <c r="B18" s="3"/>
      <c r="C18" s="29"/>
      <c r="D18" s="3"/>
      <c r="E18" s="29"/>
      <c r="F18" s="3"/>
      <c r="G18" s="29"/>
      <c r="H18" s="3"/>
      <c r="I18" s="29"/>
      <c r="J18" s="3"/>
      <c r="K18" s="3"/>
      <c r="L18" s="3"/>
      <c r="M18" s="29"/>
      <c r="N18" s="3"/>
      <c r="O18" s="3"/>
      <c r="P18" s="15"/>
      <c r="Q18" s="15"/>
      <c r="R18" s="3"/>
      <c r="S18" s="16"/>
      <c r="T18" s="16"/>
      <c r="U18" s="3"/>
      <c r="V18" s="3"/>
      <c r="W18" s="3"/>
      <c r="X18" s="3"/>
      <c r="Y18" s="3"/>
      <c r="Z18" s="3"/>
      <c r="AA18" s="16"/>
      <c r="AB18" s="3"/>
      <c r="AC18" s="16"/>
      <c r="AD18" s="3"/>
      <c r="AE18" s="3"/>
      <c r="AF18" s="3"/>
      <c r="AG18" s="3"/>
      <c r="AH18" s="29"/>
      <c r="AI18" s="3"/>
      <c r="AJ18" s="3"/>
      <c r="AK18" s="3"/>
      <c r="AL18" s="42"/>
      <c r="AM18" s="42"/>
    </row>
    <row r="19" spans="1:39" x14ac:dyDescent="0.25">
      <c r="A19" s="3"/>
      <c r="B19" s="3"/>
      <c r="C19" s="29"/>
      <c r="D19" s="3"/>
      <c r="E19" s="29"/>
      <c r="F19" s="3"/>
      <c r="G19" s="29"/>
      <c r="H19" s="3"/>
      <c r="I19" s="29"/>
      <c r="J19" s="3"/>
      <c r="K19" s="3"/>
      <c r="L19" s="3"/>
      <c r="M19" s="29"/>
      <c r="N19" s="3"/>
      <c r="O19" s="3"/>
      <c r="P19" s="15"/>
      <c r="Q19" s="15"/>
      <c r="R19" s="3"/>
      <c r="S19" s="16"/>
      <c r="T19" s="16"/>
      <c r="U19" s="3"/>
      <c r="V19" s="3"/>
      <c r="W19" s="3"/>
      <c r="X19" s="3"/>
      <c r="Y19" s="3"/>
      <c r="Z19" s="3"/>
      <c r="AA19" s="16"/>
      <c r="AB19" s="3"/>
      <c r="AC19" s="16"/>
      <c r="AD19" s="3"/>
      <c r="AE19" s="3"/>
      <c r="AF19" s="3"/>
      <c r="AG19" s="3"/>
      <c r="AH19" s="29"/>
      <c r="AI19" s="3"/>
      <c r="AJ19" s="3"/>
      <c r="AK19" s="3"/>
      <c r="AL19" s="42"/>
      <c r="AM19" s="42"/>
    </row>
    <row r="20" spans="1:39" x14ac:dyDescent="0.25">
      <c r="A20" s="3"/>
      <c r="B20" s="3"/>
      <c r="C20" s="29"/>
      <c r="D20" s="3"/>
      <c r="E20" s="29"/>
      <c r="F20" s="3"/>
      <c r="G20" s="29"/>
      <c r="H20" s="3"/>
      <c r="I20" s="29"/>
      <c r="J20" s="3"/>
      <c r="K20" s="3"/>
      <c r="L20" s="3"/>
      <c r="M20" s="29"/>
      <c r="N20" s="3"/>
      <c r="O20" s="3"/>
      <c r="P20" s="15"/>
      <c r="Q20" s="15"/>
      <c r="R20" s="3"/>
      <c r="S20" s="16"/>
      <c r="T20" s="16"/>
      <c r="U20" s="3"/>
      <c r="V20" s="3"/>
      <c r="W20" s="3"/>
      <c r="X20" s="3"/>
      <c r="Y20" s="3"/>
      <c r="Z20" s="3"/>
      <c r="AA20" s="16"/>
      <c r="AB20" s="3"/>
      <c r="AC20" s="16"/>
      <c r="AD20" s="3"/>
      <c r="AE20" s="3"/>
      <c r="AF20" s="3"/>
      <c r="AG20" s="3"/>
      <c r="AH20" s="29"/>
      <c r="AI20" s="3"/>
      <c r="AJ20" s="3"/>
      <c r="AK20" s="3"/>
      <c r="AL20" s="42"/>
      <c r="AM20" s="42"/>
    </row>
    <row r="21" spans="1:39" x14ac:dyDescent="0.25">
      <c r="A21" s="3"/>
      <c r="B21" s="3"/>
      <c r="C21" s="29"/>
      <c r="D21" s="3"/>
      <c r="E21" s="29"/>
      <c r="F21" s="3"/>
      <c r="G21" s="29"/>
      <c r="H21" s="3"/>
      <c r="I21" s="29"/>
      <c r="J21" s="3"/>
      <c r="K21" s="3"/>
      <c r="L21" s="3"/>
      <c r="M21" s="29"/>
      <c r="N21" s="3"/>
      <c r="O21" s="3"/>
      <c r="P21" s="15"/>
      <c r="Q21" s="15"/>
      <c r="R21" s="3"/>
      <c r="S21" s="16"/>
      <c r="T21" s="16"/>
      <c r="U21" s="3"/>
      <c r="V21" s="3"/>
      <c r="W21" s="3"/>
      <c r="X21" s="3"/>
      <c r="Y21" s="3"/>
      <c r="Z21" s="3"/>
      <c r="AA21" s="16"/>
      <c r="AB21" s="3"/>
      <c r="AC21" s="16"/>
      <c r="AD21" s="3"/>
      <c r="AE21" s="3"/>
      <c r="AF21" s="3"/>
      <c r="AG21" s="3"/>
      <c r="AH21" s="29"/>
      <c r="AI21" s="3"/>
      <c r="AJ21" s="3"/>
      <c r="AK21" s="3"/>
      <c r="AL21" s="42"/>
      <c r="AM21" s="42"/>
    </row>
    <row r="22" spans="1:39" x14ac:dyDescent="0.25">
      <c r="A22" s="3"/>
      <c r="B22" s="3"/>
      <c r="C22" s="29"/>
      <c r="D22" s="3"/>
      <c r="E22" s="29"/>
      <c r="F22" s="3"/>
      <c r="G22" s="29"/>
      <c r="H22" s="3"/>
      <c r="I22" s="29"/>
      <c r="J22" s="3"/>
      <c r="K22" s="3"/>
      <c r="L22" s="3"/>
      <c r="M22" s="29"/>
      <c r="N22" s="3"/>
      <c r="O22" s="3"/>
      <c r="P22" s="15"/>
      <c r="Q22" s="15"/>
      <c r="R22" s="3"/>
      <c r="S22" s="16"/>
      <c r="T22" s="16"/>
      <c r="U22" s="3"/>
      <c r="V22" s="3"/>
      <c r="W22" s="3"/>
      <c r="X22" s="3"/>
      <c r="Y22" s="3"/>
      <c r="Z22" s="3"/>
      <c r="AA22" s="16"/>
      <c r="AB22" s="3"/>
      <c r="AC22" s="16"/>
      <c r="AD22" s="3"/>
      <c r="AE22" s="3"/>
      <c r="AF22" s="3"/>
      <c r="AG22" s="3"/>
      <c r="AH22" s="29"/>
      <c r="AI22" s="3"/>
      <c r="AJ22" s="3"/>
      <c r="AK22" s="3"/>
      <c r="AL22" s="42"/>
      <c r="AM22" s="42"/>
    </row>
    <row r="23" spans="1:39" x14ac:dyDescent="0.25">
      <c r="A23" s="3"/>
      <c r="B23" s="3"/>
      <c r="C23" s="29"/>
      <c r="D23" s="3"/>
      <c r="E23" s="29"/>
      <c r="F23" s="3"/>
      <c r="G23" s="29"/>
      <c r="H23" s="3"/>
      <c r="I23" s="29"/>
      <c r="J23" s="3"/>
      <c r="K23" s="3"/>
      <c r="L23" s="3"/>
      <c r="M23" s="29"/>
      <c r="N23" s="3"/>
      <c r="O23" s="3"/>
      <c r="P23" s="15"/>
      <c r="Q23" s="15"/>
      <c r="R23" s="3"/>
      <c r="S23" s="16"/>
      <c r="T23" s="16"/>
      <c r="U23" s="3"/>
      <c r="V23" s="3"/>
      <c r="W23" s="3"/>
      <c r="X23" s="3"/>
      <c r="Y23" s="3"/>
      <c r="Z23" s="3"/>
      <c r="AA23" s="16"/>
      <c r="AB23" s="3"/>
      <c r="AC23" s="16"/>
      <c r="AD23" s="3"/>
      <c r="AE23" s="3"/>
      <c r="AF23" s="3"/>
      <c r="AG23" s="3"/>
      <c r="AH23" s="29"/>
      <c r="AI23" s="3"/>
      <c r="AJ23" s="3"/>
      <c r="AK23" s="3"/>
      <c r="AL23" s="42"/>
      <c r="AM23" s="42"/>
    </row>
    <row r="24" spans="1:39" x14ac:dyDescent="0.25">
      <c r="A24" s="3"/>
      <c r="B24" s="3"/>
      <c r="C24" s="29"/>
      <c r="D24" s="3"/>
      <c r="E24" s="29"/>
      <c r="F24" s="3"/>
      <c r="G24" s="29"/>
      <c r="H24" s="3"/>
      <c r="I24" s="29"/>
      <c r="J24" s="3"/>
      <c r="K24" s="3"/>
      <c r="L24" s="3"/>
      <c r="M24" s="29"/>
      <c r="N24" s="3"/>
      <c r="O24" s="3"/>
      <c r="P24" s="15"/>
      <c r="Q24" s="15"/>
      <c r="R24" s="3"/>
      <c r="S24" s="16"/>
      <c r="T24" s="16"/>
      <c r="U24" s="3"/>
      <c r="V24" s="3"/>
      <c r="W24" s="3"/>
      <c r="X24" s="3"/>
      <c r="Y24" s="3"/>
      <c r="Z24" s="3"/>
      <c r="AA24" s="16"/>
      <c r="AB24" s="3"/>
      <c r="AC24" s="16"/>
      <c r="AD24" s="3"/>
      <c r="AE24" s="3"/>
      <c r="AF24" s="3"/>
      <c r="AG24" s="3"/>
      <c r="AH24" s="29"/>
      <c r="AI24" s="3"/>
      <c r="AJ24" s="3"/>
      <c r="AK24" s="3"/>
      <c r="AL24" s="42"/>
      <c r="AM24" s="42"/>
    </row>
    <row r="25" spans="1:39" x14ac:dyDescent="0.25">
      <c r="A25" s="3"/>
      <c r="B25" s="3"/>
      <c r="C25" s="29"/>
      <c r="D25" s="3"/>
      <c r="E25" s="29"/>
      <c r="F25" s="3"/>
      <c r="G25" s="29"/>
      <c r="H25" s="3"/>
      <c r="I25" s="29"/>
      <c r="J25" s="3"/>
      <c r="K25" s="3"/>
      <c r="L25" s="3"/>
      <c r="M25" s="29"/>
      <c r="N25" s="3"/>
      <c r="O25" s="3"/>
      <c r="P25" s="15"/>
      <c r="Q25" s="15"/>
      <c r="R25" s="3"/>
      <c r="S25" s="16"/>
      <c r="T25" s="16"/>
      <c r="U25" s="3"/>
      <c r="V25" s="3"/>
      <c r="W25" s="3"/>
      <c r="X25" s="3"/>
      <c r="Y25" s="3"/>
      <c r="Z25" s="3"/>
      <c r="AA25" s="16"/>
      <c r="AB25" s="3"/>
      <c r="AC25" s="16"/>
      <c r="AD25" s="3"/>
      <c r="AE25" s="3"/>
      <c r="AF25" s="3"/>
      <c r="AG25" s="3"/>
      <c r="AH25" s="29"/>
      <c r="AI25" s="3"/>
      <c r="AJ25" s="3"/>
      <c r="AK25" s="3"/>
      <c r="AL25" s="42"/>
      <c r="AM25" s="42"/>
    </row>
    <row r="26" spans="1:39" x14ac:dyDescent="0.25">
      <c r="A26" s="3"/>
      <c r="B26" s="3"/>
      <c r="C26" s="29"/>
      <c r="D26" s="3"/>
      <c r="E26" s="29"/>
      <c r="F26" s="3"/>
      <c r="G26" s="29"/>
      <c r="H26" s="3"/>
      <c r="I26" s="29"/>
      <c r="J26" s="3"/>
      <c r="K26" s="3"/>
      <c r="L26" s="3"/>
      <c r="M26" s="29"/>
      <c r="N26" s="3"/>
      <c r="O26" s="3"/>
      <c r="P26" s="15"/>
      <c r="Q26" s="15"/>
      <c r="R26" s="3"/>
      <c r="S26" s="16"/>
      <c r="T26" s="16"/>
      <c r="U26" s="3"/>
      <c r="V26" s="3"/>
      <c r="W26" s="3"/>
      <c r="X26" s="3"/>
      <c r="Y26" s="3"/>
      <c r="Z26" s="3"/>
      <c r="AA26" s="16"/>
      <c r="AB26" s="3"/>
      <c r="AC26" s="16"/>
      <c r="AD26" s="3"/>
      <c r="AE26" s="3"/>
      <c r="AF26" s="3"/>
      <c r="AG26" s="3"/>
      <c r="AH26" s="29"/>
      <c r="AI26" s="3"/>
      <c r="AJ26" s="3"/>
      <c r="AK26" s="3"/>
      <c r="AL26" s="42"/>
      <c r="AM26" s="42"/>
    </row>
    <row r="27" spans="1:39" x14ac:dyDescent="0.25">
      <c r="A27" s="3"/>
      <c r="B27" s="3"/>
      <c r="C27" s="29"/>
      <c r="D27" s="3"/>
      <c r="E27" s="29"/>
      <c r="F27" s="3"/>
      <c r="G27" s="29"/>
      <c r="H27" s="3"/>
      <c r="I27" s="29"/>
      <c r="J27" s="3"/>
      <c r="K27" s="3"/>
      <c r="L27" s="3"/>
      <c r="M27" s="29"/>
      <c r="N27" s="3"/>
      <c r="O27" s="3"/>
      <c r="P27" s="15"/>
      <c r="Q27" s="15"/>
      <c r="R27" s="3"/>
      <c r="S27" s="16"/>
      <c r="T27" s="16"/>
      <c r="U27" s="3"/>
      <c r="V27" s="3"/>
      <c r="W27" s="3"/>
      <c r="X27" s="3"/>
      <c r="Y27" s="3"/>
      <c r="Z27" s="3"/>
      <c r="AA27" s="16"/>
      <c r="AB27" s="3"/>
      <c r="AC27" s="16"/>
      <c r="AD27" s="3"/>
      <c r="AE27" s="3"/>
      <c r="AF27" s="3"/>
      <c r="AG27" s="3"/>
      <c r="AH27" s="29"/>
      <c r="AI27" s="3"/>
      <c r="AJ27" s="3"/>
      <c r="AK27" s="3"/>
      <c r="AL27" s="42"/>
      <c r="AM27" s="42"/>
    </row>
    <row r="28" spans="1:39" x14ac:dyDescent="0.25">
      <c r="A28" s="3"/>
      <c r="B28" s="3"/>
      <c r="C28" s="29"/>
      <c r="D28" s="3"/>
      <c r="E28" s="29"/>
      <c r="F28" s="3"/>
      <c r="G28" s="29"/>
      <c r="H28" s="3"/>
      <c r="I28" s="29"/>
      <c r="J28" s="3"/>
      <c r="K28" s="3"/>
      <c r="L28" s="3"/>
      <c r="M28" s="29"/>
      <c r="N28" s="3"/>
      <c r="O28" s="3"/>
      <c r="P28" s="15"/>
      <c r="Q28" s="15"/>
      <c r="R28" s="3"/>
      <c r="S28" s="16"/>
      <c r="T28" s="16"/>
      <c r="U28" s="3"/>
      <c r="V28" s="3"/>
      <c r="W28" s="3"/>
      <c r="X28" s="3"/>
      <c r="Y28" s="3"/>
      <c r="Z28" s="3"/>
      <c r="AA28" s="16"/>
      <c r="AB28" s="3"/>
      <c r="AC28" s="16"/>
      <c r="AD28" s="3"/>
      <c r="AE28" s="3"/>
      <c r="AF28" s="3"/>
      <c r="AG28" s="3"/>
      <c r="AH28" s="29"/>
      <c r="AI28" s="3"/>
      <c r="AJ28" s="3"/>
      <c r="AK28" s="3"/>
      <c r="AL28" s="42"/>
      <c r="AM28" s="42"/>
    </row>
    <row r="29" spans="1:39" x14ac:dyDescent="0.25">
      <c r="A29" s="3"/>
      <c r="B29" s="3"/>
      <c r="C29" s="29"/>
      <c r="D29" s="3"/>
      <c r="E29" s="29"/>
      <c r="F29" s="3"/>
      <c r="G29" s="29"/>
      <c r="H29" s="3"/>
      <c r="I29" s="29"/>
      <c r="J29" s="3"/>
      <c r="K29" s="3"/>
      <c r="L29" s="3"/>
      <c r="M29" s="29"/>
      <c r="N29" s="3"/>
      <c r="O29" s="3"/>
      <c r="P29" s="15"/>
      <c r="Q29" s="15"/>
      <c r="R29" s="3"/>
      <c r="S29" s="16"/>
      <c r="T29" s="16"/>
      <c r="U29" s="3"/>
      <c r="V29" s="3"/>
      <c r="W29" s="3"/>
      <c r="X29" s="3"/>
      <c r="Y29" s="3"/>
      <c r="Z29" s="3"/>
      <c r="AA29" s="16"/>
      <c r="AB29" s="3"/>
      <c r="AC29" s="16"/>
      <c r="AD29" s="3"/>
      <c r="AE29" s="3"/>
      <c r="AF29" s="3"/>
      <c r="AG29" s="3"/>
      <c r="AH29" s="29"/>
      <c r="AI29" s="3"/>
      <c r="AJ29" s="3"/>
      <c r="AK29" s="3"/>
      <c r="AL29" s="42"/>
      <c r="AM29" s="42"/>
    </row>
    <row r="30" spans="1:39" x14ac:dyDescent="0.25">
      <c r="A30" s="3"/>
      <c r="B30" s="3"/>
      <c r="C30" s="29"/>
      <c r="D30" s="3"/>
      <c r="E30" s="29"/>
      <c r="F30" s="3"/>
      <c r="G30" s="29"/>
      <c r="H30" s="3"/>
      <c r="I30" s="29"/>
      <c r="J30" s="3"/>
      <c r="K30" s="3"/>
      <c r="L30" s="3"/>
      <c r="M30" s="29"/>
      <c r="N30" s="3"/>
      <c r="O30" s="3"/>
      <c r="P30" s="15"/>
      <c r="Q30" s="15"/>
      <c r="R30" s="3"/>
      <c r="S30" s="16"/>
      <c r="T30" s="16"/>
      <c r="U30" s="3"/>
      <c r="V30" s="3"/>
      <c r="W30" s="3"/>
      <c r="X30" s="3"/>
      <c r="Y30" s="3"/>
      <c r="Z30" s="3"/>
      <c r="AA30" s="16"/>
      <c r="AB30" s="3"/>
      <c r="AC30" s="16"/>
      <c r="AD30" s="3"/>
      <c r="AE30" s="3"/>
      <c r="AF30" s="3"/>
      <c r="AG30" s="3"/>
      <c r="AH30" s="29"/>
      <c r="AI30" s="3"/>
      <c r="AJ30" s="3"/>
      <c r="AK30" s="3"/>
      <c r="AL30" s="42"/>
      <c r="AM30" s="42"/>
    </row>
    <row r="31" spans="1:39" x14ac:dyDescent="0.25">
      <c r="A31" s="3"/>
      <c r="B31" s="3"/>
      <c r="C31" s="29"/>
      <c r="D31" s="3"/>
      <c r="E31" s="29"/>
      <c r="F31" s="3"/>
      <c r="G31" s="29"/>
      <c r="H31" s="3"/>
      <c r="I31" s="29"/>
      <c r="J31" s="3"/>
      <c r="K31" s="3"/>
      <c r="L31" s="3"/>
      <c r="M31" s="29"/>
      <c r="N31" s="3"/>
      <c r="O31" s="3"/>
      <c r="P31" s="15"/>
      <c r="Q31" s="15"/>
      <c r="R31" s="3"/>
      <c r="S31" s="16"/>
      <c r="T31" s="16"/>
      <c r="U31" s="3"/>
      <c r="V31" s="3"/>
      <c r="W31" s="3"/>
      <c r="X31" s="3"/>
      <c r="Y31" s="3"/>
      <c r="Z31" s="3"/>
      <c r="AA31" s="16"/>
      <c r="AB31" s="3"/>
      <c r="AC31" s="16"/>
      <c r="AD31" s="3"/>
      <c r="AE31" s="3"/>
      <c r="AF31" s="3"/>
      <c r="AG31" s="3"/>
      <c r="AH31" s="29"/>
      <c r="AI31" s="3"/>
      <c r="AJ31" s="3"/>
      <c r="AK31" s="3"/>
      <c r="AL31" s="42"/>
      <c r="AM31" s="42"/>
    </row>
    <row r="32" spans="1:39" x14ac:dyDescent="0.25">
      <c r="A32" s="3"/>
      <c r="B32" s="3"/>
      <c r="C32" s="29"/>
      <c r="D32" s="3"/>
      <c r="E32" s="29"/>
      <c r="F32" s="3"/>
      <c r="G32" s="29"/>
      <c r="H32" s="3"/>
      <c r="I32" s="29"/>
      <c r="J32" s="3"/>
      <c r="K32" s="3"/>
      <c r="L32" s="3"/>
      <c r="M32" s="29"/>
      <c r="N32" s="3"/>
      <c r="O32" s="3"/>
      <c r="P32" s="15"/>
      <c r="Q32" s="15"/>
      <c r="R32" s="3"/>
      <c r="S32" s="16"/>
      <c r="T32" s="16"/>
      <c r="U32" s="3"/>
      <c r="V32" s="3"/>
      <c r="W32" s="3"/>
      <c r="X32" s="3"/>
      <c r="Y32" s="3"/>
      <c r="Z32" s="3"/>
      <c r="AA32" s="16"/>
      <c r="AB32" s="3"/>
      <c r="AC32" s="16"/>
      <c r="AD32" s="3"/>
      <c r="AE32" s="3"/>
      <c r="AF32" s="3"/>
      <c r="AG32" s="3"/>
      <c r="AH32" s="29"/>
      <c r="AI32" s="3"/>
      <c r="AJ32" s="3"/>
      <c r="AK32" s="3"/>
      <c r="AL32" s="43"/>
      <c r="AM32" s="43"/>
    </row>
    <row r="33" spans="1:39" x14ac:dyDescent="0.25">
      <c r="A33" s="3"/>
      <c r="B33" s="3"/>
      <c r="C33" s="29"/>
      <c r="D33" s="3"/>
      <c r="E33" s="29"/>
      <c r="F33" s="3"/>
      <c r="G33" s="29"/>
      <c r="H33" s="3"/>
      <c r="I33" s="29"/>
      <c r="J33" s="3"/>
      <c r="K33" s="3"/>
      <c r="L33" s="3"/>
      <c r="M33" s="29"/>
      <c r="N33" s="3"/>
      <c r="O33" s="3"/>
      <c r="P33" s="15"/>
      <c r="Q33" s="15"/>
      <c r="R33" s="3"/>
      <c r="S33" s="16"/>
      <c r="T33" s="16"/>
      <c r="U33" s="3"/>
      <c r="V33" s="3"/>
      <c r="W33" s="3"/>
      <c r="X33" s="3"/>
      <c r="Y33" s="3"/>
      <c r="Z33" s="3"/>
      <c r="AA33" s="16"/>
      <c r="AB33" s="3"/>
      <c r="AC33" s="16"/>
      <c r="AD33" s="3"/>
      <c r="AE33" s="3"/>
      <c r="AF33" s="3"/>
      <c r="AG33" s="3"/>
      <c r="AH33" s="29"/>
      <c r="AI33" s="3"/>
      <c r="AJ33" s="3"/>
      <c r="AK33" s="3"/>
      <c r="AL33" s="42"/>
      <c r="AM33" s="42"/>
    </row>
    <row r="34" spans="1:39" x14ac:dyDescent="0.25">
      <c r="A34" s="3"/>
      <c r="B34" s="3"/>
      <c r="C34" s="29"/>
      <c r="D34" s="3"/>
      <c r="E34" s="29"/>
      <c r="F34" s="3"/>
      <c r="G34" s="29"/>
      <c r="H34" s="3"/>
      <c r="I34" s="29"/>
      <c r="J34" s="3"/>
      <c r="K34" s="3"/>
      <c r="L34" s="3"/>
      <c r="M34" s="29"/>
      <c r="N34" s="3"/>
      <c r="O34" s="3"/>
      <c r="P34" s="15"/>
      <c r="Q34" s="15"/>
      <c r="R34" s="3"/>
      <c r="S34" s="16"/>
      <c r="T34" s="16"/>
      <c r="U34" s="3"/>
      <c r="V34" s="3"/>
      <c r="W34" s="3"/>
      <c r="X34" s="3"/>
      <c r="Y34" s="3"/>
      <c r="Z34" s="3"/>
      <c r="AA34" s="16"/>
      <c r="AB34" s="3"/>
      <c r="AC34" s="16"/>
      <c r="AD34" s="3"/>
      <c r="AE34" s="3"/>
      <c r="AF34" s="3"/>
      <c r="AG34" s="3"/>
      <c r="AH34" s="29"/>
      <c r="AI34" s="3"/>
      <c r="AJ34" s="3"/>
      <c r="AK34" s="3"/>
      <c r="AL34" s="42"/>
      <c r="AM34" s="42"/>
    </row>
    <row r="35" spans="1:39" x14ac:dyDescent="0.25">
      <c r="A35" s="3"/>
      <c r="B35" s="3"/>
      <c r="C35" s="29"/>
      <c r="D35" s="3"/>
      <c r="E35" s="29"/>
      <c r="F35" s="3"/>
      <c r="G35" s="29"/>
      <c r="H35" s="3"/>
      <c r="I35" s="29"/>
      <c r="J35" s="3"/>
      <c r="K35" s="3"/>
      <c r="L35" s="3"/>
      <c r="M35" s="29"/>
      <c r="N35" s="3"/>
      <c r="O35" s="3"/>
      <c r="P35" s="15"/>
      <c r="Q35" s="15"/>
      <c r="R35" s="3"/>
      <c r="S35" s="16"/>
      <c r="T35" s="16"/>
      <c r="U35" s="3"/>
      <c r="V35" s="3"/>
      <c r="W35" s="3"/>
      <c r="X35" s="3"/>
      <c r="Y35" s="3"/>
      <c r="Z35" s="3"/>
      <c r="AA35" s="16"/>
      <c r="AB35" s="3"/>
      <c r="AC35" s="16"/>
      <c r="AD35" s="3"/>
      <c r="AE35" s="3"/>
      <c r="AF35" s="3"/>
      <c r="AG35" s="3"/>
      <c r="AH35" s="29"/>
      <c r="AI35" s="3"/>
      <c r="AJ35" s="3"/>
      <c r="AK35" s="3"/>
      <c r="AL35" s="42"/>
      <c r="AM35" s="42"/>
    </row>
    <row r="36" spans="1:39" x14ac:dyDescent="0.25">
      <c r="A36" s="3"/>
      <c r="B36" s="3"/>
      <c r="C36" s="29"/>
      <c r="D36" s="3"/>
      <c r="E36" s="29"/>
      <c r="F36" s="3"/>
      <c r="G36" s="29"/>
      <c r="H36" s="3"/>
      <c r="I36" s="29"/>
      <c r="J36" s="3"/>
      <c r="K36" s="3"/>
      <c r="L36" s="3"/>
      <c r="M36" s="29"/>
      <c r="N36" s="3"/>
      <c r="O36" s="3"/>
      <c r="P36" s="15"/>
      <c r="Q36" s="15"/>
      <c r="R36" s="3"/>
      <c r="S36" s="16"/>
      <c r="T36" s="16"/>
      <c r="U36" s="3"/>
      <c r="V36" s="3"/>
      <c r="W36" s="3"/>
      <c r="X36" s="3"/>
      <c r="Y36" s="3"/>
      <c r="Z36" s="3"/>
      <c r="AA36" s="16"/>
      <c r="AB36" s="3"/>
      <c r="AC36" s="16"/>
      <c r="AD36" s="3"/>
      <c r="AE36" s="3"/>
      <c r="AF36" s="3"/>
      <c r="AG36" s="3"/>
      <c r="AH36" s="29"/>
      <c r="AI36" s="3"/>
      <c r="AJ36" s="3"/>
      <c r="AK36" s="3"/>
      <c r="AL36" s="42"/>
      <c r="AM36" s="42"/>
    </row>
    <row r="37" spans="1:39" x14ac:dyDescent="0.25">
      <c r="A37" s="3"/>
      <c r="B37" s="3"/>
      <c r="C37" s="29"/>
      <c r="D37" s="3"/>
      <c r="E37" s="29"/>
      <c r="F37" s="3"/>
      <c r="G37" s="29"/>
      <c r="H37" s="3"/>
      <c r="I37" s="29"/>
      <c r="J37" s="3"/>
      <c r="K37" s="3"/>
      <c r="L37" s="3"/>
      <c r="M37" s="29"/>
      <c r="N37" s="3"/>
      <c r="O37" s="3"/>
      <c r="P37" s="15"/>
      <c r="Q37" s="15"/>
      <c r="R37" s="3"/>
      <c r="S37" s="16"/>
      <c r="T37" s="16"/>
      <c r="U37" s="3"/>
      <c r="V37" s="3"/>
      <c r="W37" s="3"/>
      <c r="X37" s="3"/>
      <c r="Y37" s="3"/>
      <c r="Z37" s="3"/>
      <c r="AA37" s="16"/>
      <c r="AB37" s="3"/>
      <c r="AC37" s="16"/>
      <c r="AD37" s="3"/>
      <c r="AE37" s="3"/>
      <c r="AF37" s="3"/>
      <c r="AG37" s="3"/>
      <c r="AH37" s="29"/>
      <c r="AI37" s="3"/>
      <c r="AJ37" s="3"/>
      <c r="AK37" s="3"/>
      <c r="AL37" s="42"/>
      <c r="AM37" s="42"/>
    </row>
    <row r="38" spans="1:39" x14ac:dyDescent="0.25">
      <c r="A38" s="3"/>
      <c r="B38" s="3"/>
      <c r="C38" s="29"/>
      <c r="D38" s="3"/>
      <c r="E38" s="29"/>
      <c r="F38" s="3"/>
      <c r="G38" s="29"/>
      <c r="H38" s="3"/>
      <c r="I38" s="29"/>
      <c r="J38" s="3"/>
      <c r="K38" s="3"/>
      <c r="L38" s="3"/>
      <c r="M38" s="29"/>
      <c r="N38" s="3"/>
      <c r="O38" s="3"/>
      <c r="P38" s="15"/>
      <c r="Q38" s="15"/>
      <c r="R38" s="3"/>
      <c r="S38" s="16"/>
      <c r="T38" s="16"/>
      <c r="U38" s="3"/>
      <c r="V38" s="3"/>
      <c r="W38" s="3"/>
      <c r="X38" s="3"/>
      <c r="Y38" s="3"/>
      <c r="Z38" s="3"/>
      <c r="AA38" s="16"/>
      <c r="AB38" s="3"/>
      <c r="AC38" s="16"/>
      <c r="AD38" s="3"/>
      <c r="AE38" s="3"/>
      <c r="AF38" s="3"/>
      <c r="AG38" s="3"/>
      <c r="AH38" s="29"/>
      <c r="AI38" s="3"/>
      <c r="AJ38" s="3"/>
      <c r="AK38" s="3"/>
      <c r="AL38" s="42"/>
      <c r="AM38" s="42"/>
    </row>
    <row r="39" spans="1:39" x14ac:dyDescent="0.25">
      <c r="A39" s="3"/>
      <c r="B39" s="3"/>
      <c r="C39" s="29"/>
      <c r="D39" s="3"/>
      <c r="E39" s="29"/>
      <c r="F39" s="3"/>
      <c r="G39" s="29"/>
      <c r="H39" s="3"/>
      <c r="I39" s="29"/>
      <c r="J39" s="3"/>
      <c r="K39" s="3"/>
      <c r="L39" s="3"/>
      <c r="M39" s="29"/>
      <c r="N39" s="3"/>
      <c r="O39" s="3"/>
      <c r="P39" s="15"/>
      <c r="Q39" s="15"/>
      <c r="R39" s="3"/>
      <c r="S39" s="16"/>
      <c r="T39" s="16"/>
      <c r="U39" s="3"/>
      <c r="V39" s="3"/>
      <c r="W39" s="3"/>
      <c r="X39" s="3"/>
      <c r="Y39" s="3"/>
      <c r="Z39" s="3"/>
      <c r="AA39" s="16"/>
      <c r="AB39" s="3"/>
      <c r="AC39" s="16"/>
      <c r="AD39" s="3"/>
      <c r="AE39" s="3"/>
      <c r="AF39" s="3"/>
      <c r="AG39" s="3"/>
      <c r="AH39" s="29"/>
      <c r="AI39" s="3"/>
      <c r="AJ39" s="3"/>
      <c r="AK39" s="3"/>
      <c r="AL39" s="42"/>
      <c r="AM39" s="42"/>
    </row>
    <row r="40" spans="1:39" x14ac:dyDescent="0.25">
      <c r="A40" s="3"/>
      <c r="B40" s="3"/>
      <c r="C40" s="29"/>
      <c r="D40" s="3"/>
      <c r="E40" s="29"/>
      <c r="F40" s="3"/>
      <c r="G40" s="29"/>
      <c r="H40" s="3"/>
      <c r="I40" s="29"/>
      <c r="J40" s="3"/>
      <c r="K40" s="3"/>
      <c r="L40" s="3"/>
      <c r="M40" s="29"/>
      <c r="N40" s="3"/>
      <c r="O40" s="3"/>
      <c r="P40" s="15"/>
      <c r="Q40" s="15"/>
      <c r="R40" s="3"/>
      <c r="S40" s="16"/>
      <c r="T40" s="16"/>
      <c r="U40" s="3"/>
      <c r="V40" s="3"/>
      <c r="W40" s="3"/>
      <c r="X40" s="3"/>
      <c r="Y40" s="3"/>
      <c r="Z40" s="3"/>
      <c r="AA40" s="16"/>
      <c r="AB40" s="3"/>
      <c r="AC40" s="16"/>
      <c r="AD40" s="3"/>
      <c r="AE40" s="3"/>
      <c r="AF40" s="3"/>
      <c r="AG40" s="3"/>
      <c r="AH40" s="29"/>
      <c r="AI40" s="3"/>
      <c r="AJ40" s="3"/>
      <c r="AK40" s="3"/>
      <c r="AL40" s="42"/>
      <c r="AM40" s="42"/>
    </row>
    <row r="41" spans="1:39" x14ac:dyDescent="0.25">
      <c r="A41" s="3"/>
      <c r="B41" s="3"/>
      <c r="C41" s="29"/>
      <c r="D41" s="3"/>
      <c r="E41" s="29"/>
      <c r="F41" s="3"/>
      <c r="G41" s="29"/>
      <c r="H41" s="3"/>
      <c r="I41" s="29"/>
      <c r="J41" s="3"/>
      <c r="K41" s="3"/>
      <c r="L41" s="3"/>
      <c r="M41" s="29"/>
      <c r="N41" s="3"/>
      <c r="O41" s="3"/>
      <c r="P41" s="15"/>
      <c r="Q41" s="15"/>
      <c r="R41" s="3"/>
      <c r="S41" s="16"/>
      <c r="T41" s="16"/>
      <c r="U41" s="3"/>
      <c r="V41" s="3"/>
      <c r="W41" s="3"/>
      <c r="X41" s="3"/>
      <c r="Y41" s="3"/>
      <c r="Z41" s="3"/>
      <c r="AA41" s="16"/>
      <c r="AB41" s="3"/>
      <c r="AC41" s="16"/>
      <c r="AD41" s="3"/>
      <c r="AE41" s="3"/>
      <c r="AF41" s="3"/>
      <c r="AG41" s="3"/>
      <c r="AH41" s="29"/>
      <c r="AI41" s="3"/>
      <c r="AJ41" s="3"/>
      <c r="AK41" s="3"/>
      <c r="AL41" s="42"/>
      <c r="AM41" s="42"/>
    </row>
    <row r="42" spans="1:39" x14ac:dyDescent="0.25">
      <c r="A42" s="3"/>
      <c r="B42" s="3"/>
      <c r="C42" s="29"/>
      <c r="D42" s="3"/>
      <c r="E42" s="29"/>
      <c r="F42" s="3"/>
      <c r="G42" s="29"/>
      <c r="H42" s="3"/>
      <c r="I42" s="29"/>
      <c r="J42" s="3"/>
      <c r="K42" s="3"/>
      <c r="L42" s="3"/>
      <c r="M42" s="29"/>
      <c r="N42" s="3"/>
      <c r="O42" s="3"/>
      <c r="P42" s="15"/>
      <c r="Q42" s="15"/>
      <c r="R42" s="3"/>
      <c r="S42" s="16"/>
      <c r="T42" s="16"/>
      <c r="U42" s="3"/>
      <c r="V42" s="3"/>
      <c r="W42" s="3"/>
      <c r="X42" s="3"/>
      <c r="Y42" s="3"/>
      <c r="Z42" s="3"/>
      <c r="AA42" s="16"/>
      <c r="AB42" s="3"/>
      <c r="AC42" s="16"/>
      <c r="AD42" s="3"/>
      <c r="AE42" s="3"/>
      <c r="AF42" s="3"/>
      <c r="AG42" s="3"/>
      <c r="AH42" s="29"/>
      <c r="AI42" s="3"/>
      <c r="AJ42" s="3"/>
      <c r="AK42" s="3"/>
      <c r="AL42" s="42"/>
      <c r="AM42" s="42"/>
    </row>
    <row r="43" spans="1:39" x14ac:dyDescent="0.25">
      <c r="A43" s="3"/>
      <c r="B43" s="3"/>
      <c r="C43" s="29"/>
      <c r="D43" s="3"/>
      <c r="E43" s="29"/>
      <c r="F43" s="3"/>
      <c r="G43" s="29"/>
      <c r="H43" s="3"/>
      <c r="I43" s="29"/>
      <c r="J43" s="3"/>
      <c r="K43" s="3"/>
      <c r="L43" s="3"/>
      <c r="M43" s="29"/>
      <c r="N43" s="3"/>
      <c r="O43" s="3"/>
      <c r="P43" s="15"/>
      <c r="Q43" s="15"/>
      <c r="R43" s="3"/>
      <c r="S43" s="16"/>
      <c r="T43" s="16"/>
      <c r="U43" s="3"/>
      <c r="V43" s="3"/>
      <c r="W43" s="3"/>
      <c r="X43" s="3"/>
      <c r="Y43" s="3"/>
      <c r="Z43" s="3"/>
      <c r="AA43" s="16"/>
      <c r="AB43" s="3"/>
      <c r="AC43" s="16"/>
      <c r="AD43" s="3"/>
      <c r="AE43" s="3"/>
      <c r="AF43" s="3"/>
      <c r="AG43" s="3"/>
      <c r="AH43" s="29"/>
      <c r="AI43" s="3"/>
      <c r="AJ43" s="3"/>
      <c r="AK43" s="3"/>
      <c r="AL43" s="42"/>
      <c r="AM43" s="42"/>
    </row>
    <row r="44" spans="1:39" x14ac:dyDescent="0.25">
      <c r="A44" s="3"/>
      <c r="B44" s="3"/>
      <c r="C44" s="29"/>
      <c r="D44" s="3"/>
      <c r="E44" s="29"/>
      <c r="F44" s="3"/>
      <c r="G44" s="29"/>
      <c r="H44" s="3"/>
      <c r="I44" s="29"/>
      <c r="J44" s="3"/>
      <c r="K44" s="3"/>
      <c r="L44" s="3"/>
      <c r="M44" s="29"/>
      <c r="N44" s="3"/>
      <c r="O44" s="3"/>
      <c r="P44" s="15"/>
      <c r="Q44" s="15"/>
      <c r="R44" s="3"/>
      <c r="S44" s="16"/>
      <c r="T44" s="16"/>
      <c r="U44" s="3"/>
      <c r="V44" s="3"/>
      <c r="W44" s="3"/>
      <c r="X44" s="3"/>
      <c r="Y44" s="3"/>
      <c r="Z44" s="3"/>
      <c r="AA44" s="16"/>
      <c r="AB44" s="3"/>
      <c r="AC44" s="16"/>
      <c r="AD44" s="3"/>
      <c r="AE44" s="3"/>
      <c r="AF44" s="3"/>
      <c r="AG44" s="3"/>
      <c r="AH44" s="29"/>
      <c r="AI44" s="3"/>
      <c r="AJ44" s="3"/>
      <c r="AK44" s="3"/>
      <c r="AL44" s="42"/>
      <c r="AM44" s="42"/>
    </row>
    <row r="45" spans="1:39" x14ac:dyDescent="0.25">
      <c r="A45" s="3"/>
      <c r="B45" s="3"/>
      <c r="C45" s="29"/>
      <c r="D45" s="3"/>
      <c r="E45" s="29"/>
      <c r="F45" s="3"/>
      <c r="G45" s="29"/>
      <c r="H45" s="3"/>
      <c r="I45" s="29"/>
      <c r="J45" s="3"/>
      <c r="K45" s="3"/>
      <c r="L45" s="3"/>
      <c r="M45" s="29"/>
      <c r="N45" s="3"/>
      <c r="O45" s="3"/>
      <c r="P45" s="15"/>
      <c r="Q45" s="15"/>
      <c r="R45" s="3"/>
      <c r="S45" s="16"/>
      <c r="T45" s="16"/>
      <c r="U45" s="3"/>
      <c r="V45" s="3"/>
      <c r="W45" s="3"/>
      <c r="X45" s="3"/>
      <c r="Y45" s="3"/>
      <c r="Z45" s="3"/>
      <c r="AA45" s="16"/>
      <c r="AB45" s="3"/>
      <c r="AC45" s="16"/>
      <c r="AD45" s="3"/>
      <c r="AE45" s="3"/>
      <c r="AF45" s="3"/>
      <c r="AG45" s="3"/>
      <c r="AH45" s="29"/>
      <c r="AI45" s="3"/>
      <c r="AJ45" s="3"/>
      <c r="AK45" s="3"/>
      <c r="AL45" s="42"/>
      <c r="AM45" s="42"/>
    </row>
    <row r="46" spans="1:39" x14ac:dyDescent="0.25">
      <c r="A46" s="3"/>
      <c r="B46" s="3"/>
      <c r="C46" s="29"/>
      <c r="D46" s="3"/>
      <c r="E46" s="29"/>
      <c r="F46" s="3"/>
      <c r="G46" s="29"/>
      <c r="H46" s="3"/>
      <c r="I46" s="29"/>
      <c r="J46" s="3"/>
      <c r="K46" s="3"/>
      <c r="L46" s="3"/>
      <c r="M46" s="29"/>
      <c r="N46" s="3"/>
      <c r="O46" s="3"/>
      <c r="P46" s="15"/>
      <c r="Q46" s="15"/>
      <c r="R46" s="3"/>
      <c r="S46" s="16"/>
      <c r="T46" s="16"/>
      <c r="U46" s="3"/>
      <c r="V46" s="3"/>
      <c r="W46" s="3"/>
      <c r="X46" s="3"/>
      <c r="Y46" s="3"/>
      <c r="Z46" s="3"/>
      <c r="AA46" s="16"/>
      <c r="AB46" s="3"/>
      <c r="AC46" s="16"/>
      <c r="AD46" s="3"/>
      <c r="AE46" s="3"/>
      <c r="AF46" s="3"/>
      <c r="AG46" s="3"/>
      <c r="AH46" s="29"/>
      <c r="AI46" s="3"/>
      <c r="AJ46" s="3"/>
      <c r="AK46" s="3"/>
      <c r="AL46" s="42"/>
      <c r="AM46" s="42"/>
    </row>
    <row r="47" spans="1:39" x14ac:dyDescent="0.25">
      <c r="A47" s="3"/>
      <c r="B47" s="3"/>
      <c r="C47" s="29"/>
      <c r="D47" s="3"/>
      <c r="E47" s="29"/>
      <c r="F47" s="3"/>
      <c r="G47" s="29"/>
      <c r="H47" s="3"/>
      <c r="I47" s="29"/>
      <c r="J47" s="3"/>
      <c r="K47" s="3"/>
      <c r="L47" s="3"/>
      <c r="M47" s="29"/>
      <c r="N47" s="3"/>
      <c r="O47" s="3"/>
      <c r="P47" s="15"/>
      <c r="Q47" s="15"/>
      <c r="R47" s="3"/>
      <c r="S47" s="16"/>
      <c r="T47" s="16"/>
      <c r="U47" s="3"/>
      <c r="V47" s="3"/>
      <c r="W47" s="3"/>
      <c r="X47" s="3"/>
      <c r="Y47" s="3"/>
      <c r="Z47" s="3"/>
      <c r="AA47" s="16"/>
      <c r="AB47" s="3"/>
      <c r="AC47" s="16"/>
      <c r="AD47" s="3"/>
      <c r="AE47" s="3"/>
      <c r="AF47" s="3"/>
      <c r="AG47" s="3"/>
      <c r="AH47" s="29"/>
      <c r="AI47" s="3"/>
      <c r="AJ47" s="3"/>
      <c r="AK47" s="3"/>
      <c r="AL47" s="42"/>
      <c r="AM47" s="42"/>
    </row>
  </sheetData>
  <mergeCells count="8">
    <mergeCell ref="AL6:AM6"/>
    <mergeCell ref="P6:Q6"/>
    <mergeCell ref="R6:V6"/>
    <mergeCell ref="B6:K6"/>
    <mergeCell ref="L6:O6"/>
    <mergeCell ref="AG6:AI6"/>
    <mergeCell ref="W6:AF6"/>
    <mergeCell ref="AJ6:AK6"/>
  </mergeCells>
  <dataValidations count="7">
    <dataValidation type="whole" operator="greaterThan" allowBlank="1" showInputMessage="1" showErrorMessage="1" error="ต้องเป็นจำนวนที่มีค่า &gt; 0" sqref="P8:P47">
      <formula1>0</formula1>
    </dataValidation>
    <dataValidation type="decimal" operator="greaterThanOrEqual" allowBlank="1" showInputMessage="1" showErrorMessage="1" error="ต้องเป็นจำนวนเงินที่มีค่า &gt;= 0" sqref="S8:S47">
      <formula1>0</formula1>
    </dataValidation>
    <dataValidation type="whole" operator="greaterThanOrEqual" allowBlank="1" showInputMessage="1" showErrorMessage="1" error="ต้องเป็นจำนวนที่มีค่า &gt;= ระยะเวลากู้ขั้นต่ำ" sqref="Q8:Q47">
      <formula1>P8</formula1>
    </dataValidation>
    <dataValidation type="decimal" operator="greaterThanOrEqual" allowBlank="1" showInputMessage="1" showErrorMessage="1" error="ต้องเป็นจำนวนเงินที่มีค่า &gt;= &quot;วงเงินสินเชื่อขั้นต่ำ&quot;" sqref="T8:T47">
      <formula1>S8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L8:AL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M8:AM47">
      <formula1>AL8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B4 D4 F4 H4">
      <formula1>43831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IF(AB8=Master!$F$4,AC8&gt;0, AC8 = "")</xm:f>
          </x14:formula1>
          <xm:sqref>AC8:AC47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IF(F8=Master!$F$3,AND(G8 &gt;= 0, G8 &lt;= 100), G8 = "")</xm:f>
          </x14:formula1>
          <xm:sqref>G8:G47</xm:sqref>
        </x14:dataValidation>
        <x14:dataValidation type="custom" allowBlank="1" showInputMessage="1" showErrorMessage="1" error="- กรณี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IF(L8=Master!$F$2, N8 = "", N8 = N8)</xm:f>
          </x14:formula1>
          <xm:sqref>N8:N47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IF(AG8=Master!$F$3,AND(AH8 &gt; 0, AH8&lt;=100), AH8 = "")</xm:f>
          </x14:formula1>
          <xm:sqref>AH8:AH47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ด้านบน_x000a_ต้องเป็นค่าว่าง">
          <x14:formula1>
            <xm:f>IF(D8=Master!$F$3, AND(E8 &gt;= C8, E8 &lt;= 100),E8="")</xm:f>
          </x14:formula1>
          <xm:sqref>E8:E47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ด้านบน_x000a_ต้องเป็นค่าว่าง">
          <x14:formula1>
            <xm:f>IF(H8=Master!$F$3, AND(I8 &gt;= G8, I8 &lt;= 100),I8="")</xm:f>
          </x14:formula1>
          <xm:sqref>I8:I47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IF(Z8=Master!$F$4,AA8&gt;0, AA8 ="")</xm:f>
          </x14:formula1>
          <xm:sqref>AA8:AA47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IF(L8=Master!$F$3,AND(M8 &gt; 0,M8&lt;=100), M8 = "")</xm:f>
          </x14:formula1>
          <xm:sqref>M8:M47</xm:sqref>
        </x14:dataValidation>
        <x14:dataValidation type="list" allowBlank="1" showInputMessage="1" showErrorMessage="1">
          <x14:formula1>
            <xm:f>Master!$A$3:$A$5</xm:f>
          </x14:formula1>
          <xm:sqref>W8:W47</xm:sqref>
        </x14:dataValidation>
        <x14:dataValidation type="list" allowBlank="1" showInputMessage="1" showErrorMessage="1">
          <x14:formula1>
            <xm:f>Master!$G$2:$G$3</xm:f>
          </x14:formula1>
          <xm:sqref>B8:B47 F8:F47</xm:sqref>
        </x14:dataValidation>
        <x14:dataValidation type="list" allowBlank="1" showInputMessage="1" showErrorMessage="1">
          <x14:formula1>
            <xm:f>Master!$H$2:$H$3</xm:f>
          </x14:formula1>
          <xm:sqref>L8:L47</xm:sqref>
        </x14:dataValidation>
        <x14:dataValidation type="list" allowBlank="1" showInputMessage="1" showErrorMessage="1">
          <x14:formula1>
            <xm:f>Master!$J$2:$J$6</xm:f>
          </x14:formula1>
          <xm:sqref>AG8:AG47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">
          <x14:formula1>
            <xm:f>IF(AG8=Master!$F$11,AI8="",AI8=AI8)</xm:f>
          </x14:formula1>
          <xm:sqref>AI8:AI47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IF(B8=Master!$F$3,AND(C8 &gt;= 0, C8 &lt;= 100), C8 = "")</xm:f>
          </x14:formula1>
          <xm:sqref>C8:C47</xm:sqref>
        </x14:dataValidation>
        <x14:dataValidation type="list" allowBlank="1" showInputMessage="1" showErrorMessage="1">
          <x14:formula1>
            <xm:f>IF(B8=Master!$F$11,Master!$G$3,Master!$G$2)</xm:f>
          </x14:formula1>
          <xm:sqref>D8:D47 H8:H47</xm:sqref>
        </x14:dataValidation>
        <x14:dataValidation type="list" allowBlank="1" showInputMessage="1" showErrorMessage="1">
          <x14:formula1>
            <xm:f>IF($W8=Master!$D$4,Master!$I$5,Master!$I$2:$I$4)</xm:f>
          </x14:formula1>
          <xm:sqref>Z8:Z47</xm:sqref>
        </x14:dataValidation>
        <x14:dataValidation type="list" allowBlank="1" showInputMessage="1" showErrorMessage="1">
          <x14:formula1>
            <xm:f>IF($W8=Master!$D$3,Master!$I$5,Master!$I$2:$I$4)</xm:f>
          </x14:formula1>
          <xm:sqref>AB8:AB47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47"/>
  <sheetViews>
    <sheetView zoomScale="85" zoomScaleNormal="85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12" sqref="B12"/>
    </sheetView>
  </sheetViews>
  <sheetFormatPr defaultColWidth="9" defaultRowHeight="12.5" x14ac:dyDescent="0.25"/>
  <cols>
    <col min="1" max="1" width="20.58203125" style="31" customWidth="1"/>
    <col min="2" max="2" width="25.58203125" style="31" customWidth="1"/>
    <col min="3" max="3" width="18.58203125" style="14" customWidth="1"/>
    <col min="4" max="4" width="15.58203125" style="31" customWidth="1"/>
    <col min="5" max="5" width="25.58203125" style="14" customWidth="1"/>
    <col min="6" max="6" width="15.58203125" style="31" customWidth="1"/>
    <col min="7" max="7" width="18.58203125" style="14" customWidth="1"/>
    <col min="8" max="8" width="15.58203125" style="31" customWidth="1"/>
    <col min="9" max="9" width="18.58203125" style="14" customWidth="1"/>
    <col min="10" max="11" width="40.58203125" style="31" customWidth="1"/>
    <col min="12" max="12" width="15.58203125" style="31" customWidth="1"/>
    <col min="13" max="13" width="15.58203125" style="32" customWidth="1"/>
    <col min="14" max="14" width="15.58203125" style="31" customWidth="1"/>
    <col min="15" max="16" width="30.58203125" style="31" customWidth="1"/>
    <col min="17" max="18" width="12.58203125" style="34" customWidth="1"/>
    <col min="19" max="20" width="30.58203125" style="31" customWidth="1"/>
    <col min="21" max="23" width="20.58203125" style="31" customWidth="1"/>
    <col min="24" max="24" width="15.58203125" style="31" customWidth="1"/>
    <col min="25" max="25" width="12.58203125" style="34" customWidth="1"/>
    <col min="26" max="26" width="15.58203125" style="31" customWidth="1"/>
    <col min="27" max="27" width="12.58203125" style="34" customWidth="1"/>
    <col min="28" max="29" width="20.58203125" style="31" customWidth="1"/>
    <col min="30" max="31" width="30.58203125" style="31" customWidth="1"/>
    <col min="32" max="32" width="15.58203125" style="31" customWidth="1"/>
    <col min="33" max="33" width="10.58203125" style="32" customWidth="1"/>
    <col min="34" max="34" width="30.58203125" style="31" customWidth="1"/>
    <col min="35" max="35" width="15.58203125" style="31" customWidth="1"/>
    <col min="36" max="36" width="10.58203125" style="34" customWidth="1"/>
    <col min="37" max="37" width="30.58203125" style="31" customWidth="1"/>
    <col min="38" max="38" width="15.58203125" style="31" customWidth="1"/>
    <col min="39" max="39" width="10.58203125" style="34" customWidth="1"/>
    <col min="40" max="40" width="30.58203125" style="31" customWidth="1"/>
    <col min="41" max="41" width="15.58203125" style="31" customWidth="1"/>
    <col min="42" max="42" width="10.58203125" style="34" customWidth="1"/>
    <col min="43" max="43" width="15.58203125" style="31" customWidth="1"/>
    <col min="44" max="44" width="15.58203125" style="32" customWidth="1"/>
    <col min="45" max="47" width="30.58203125" style="31" customWidth="1"/>
    <col min="48" max="49" width="30.58203125" style="14" customWidth="1"/>
    <col min="50" max="51" width="10.58203125" style="41" customWidth="1"/>
    <col min="52" max="16384" width="9" style="14"/>
  </cols>
  <sheetData>
    <row r="1" spans="1:51" x14ac:dyDescent="0.25">
      <c r="A1" s="46" t="s">
        <v>241</v>
      </c>
      <c r="C1" s="47"/>
      <c r="E1" s="48"/>
      <c r="G1" s="48"/>
      <c r="I1" s="49"/>
    </row>
    <row r="2" spans="1:51" x14ac:dyDescent="0.25">
      <c r="A2" s="50" t="s">
        <v>225</v>
      </c>
      <c r="B2" s="56" t="str">
        <f>IF(ISBLANK(MCPLD!$B$2), "",MCPLD!$B$2)</f>
        <v/>
      </c>
      <c r="D2" s="53" t="s">
        <v>484</v>
      </c>
      <c r="E2" s="57" t="str">
        <f>IF(ISBLANK(MCPLD!$E$2), "", MCPLD!$E$2)</f>
        <v/>
      </c>
      <c r="F2" s="14"/>
      <c r="H2" s="14"/>
    </row>
    <row r="3" spans="1:51" x14ac:dyDescent="0.25">
      <c r="A3" s="50" t="s">
        <v>485</v>
      </c>
      <c r="B3" s="56" t="str">
        <f>IF(ISBLANK(MCPLD!$B$3), "", MCPLD!$B$3)</f>
        <v/>
      </c>
      <c r="D3" s="53" t="s">
        <v>486</v>
      </c>
      <c r="E3" s="57" t="str">
        <f>IF(ISBLANK(MCPLD!$E$3), "", MCPLD!$E$3)</f>
        <v/>
      </c>
      <c r="F3" s="14"/>
      <c r="H3" s="14"/>
    </row>
    <row r="4" spans="1:51" x14ac:dyDescent="0.25">
      <c r="A4" s="50" t="s">
        <v>0</v>
      </c>
      <c r="B4" s="58" t="str">
        <f>IF(ISBLANK(MCPLD!$B$4), "", MCPLD!$B$4)</f>
        <v/>
      </c>
      <c r="D4" s="52"/>
      <c r="E4" s="52"/>
      <c r="F4" s="52"/>
      <c r="G4" s="49"/>
      <c r="H4" s="52"/>
      <c r="I4" s="27"/>
    </row>
    <row r="6" spans="1:51" s="13" customFormat="1" ht="12.75" customHeight="1" x14ac:dyDescent="0.25">
      <c r="A6" s="36" t="s">
        <v>14</v>
      </c>
      <c r="B6" s="186" t="s">
        <v>17</v>
      </c>
      <c r="C6" s="187"/>
      <c r="D6" s="187"/>
      <c r="E6" s="187"/>
      <c r="F6" s="187"/>
      <c r="G6" s="187"/>
      <c r="H6" s="187"/>
      <c r="I6" s="187"/>
      <c r="J6" s="187"/>
      <c r="K6" s="188"/>
      <c r="L6" s="189" t="s">
        <v>247</v>
      </c>
      <c r="M6" s="190"/>
      <c r="N6" s="190"/>
      <c r="O6" s="191"/>
      <c r="P6" s="175" t="s">
        <v>24</v>
      </c>
      <c r="Q6" s="175"/>
      <c r="R6" s="175"/>
      <c r="S6" s="175"/>
      <c r="T6" s="175"/>
      <c r="U6" s="185" t="s">
        <v>30</v>
      </c>
      <c r="V6" s="185"/>
      <c r="W6" s="185"/>
      <c r="X6" s="185"/>
      <c r="Y6" s="185"/>
      <c r="Z6" s="185"/>
      <c r="AA6" s="185"/>
      <c r="AB6" s="185"/>
      <c r="AC6" s="185"/>
      <c r="AD6" s="185"/>
      <c r="AE6" s="37" t="s">
        <v>41</v>
      </c>
      <c r="AF6" s="178" t="s">
        <v>248</v>
      </c>
      <c r="AG6" s="178"/>
      <c r="AH6" s="178"/>
      <c r="AI6" s="195" t="s">
        <v>44</v>
      </c>
      <c r="AJ6" s="196"/>
      <c r="AK6" s="196"/>
      <c r="AL6" s="196"/>
      <c r="AM6" s="196"/>
      <c r="AN6" s="196"/>
      <c r="AO6" s="196"/>
      <c r="AP6" s="197"/>
      <c r="AQ6" s="192" t="s">
        <v>583</v>
      </c>
      <c r="AR6" s="193"/>
      <c r="AS6" s="194"/>
      <c r="AT6" s="38" t="s">
        <v>45</v>
      </c>
      <c r="AU6" s="39" t="s">
        <v>40</v>
      </c>
      <c r="AV6" s="183" t="s">
        <v>33</v>
      </c>
      <c r="AW6" s="183"/>
      <c r="AX6" s="184" t="s">
        <v>12</v>
      </c>
      <c r="AY6" s="184"/>
    </row>
    <row r="7" spans="1:51" ht="75" x14ac:dyDescent="0.25">
      <c r="A7" s="162" t="s">
        <v>13</v>
      </c>
      <c r="B7" s="163" t="s">
        <v>587</v>
      </c>
      <c r="C7" s="164" t="s">
        <v>588</v>
      </c>
      <c r="D7" s="163" t="s">
        <v>589</v>
      </c>
      <c r="E7" s="164" t="s">
        <v>590</v>
      </c>
      <c r="F7" s="163" t="s">
        <v>591</v>
      </c>
      <c r="G7" s="164" t="s">
        <v>592</v>
      </c>
      <c r="H7" s="163" t="s">
        <v>593</v>
      </c>
      <c r="I7" s="164" t="s">
        <v>594</v>
      </c>
      <c r="J7" s="163" t="s">
        <v>15</v>
      </c>
      <c r="K7" s="163" t="s">
        <v>35</v>
      </c>
      <c r="L7" s="163" t="s">
        <v>595</v>
      </c>
      <c r="M7" s="165" t="s">
        <v>596</v>
      </c>
      <c r="N7" s="163" t="s">
        <v>244</v>
      </c>
      <c r="O7" s="163" t="s">
        <v>18</v>
      </c>
      <c r="P7" s="163" t="s">
        <v>22</v>
      </c>
      <c r="Q7" s="167" t="s">
        <v>599</v>
      </c>
      <c r="R7" s="167" t="s">
        <v>600</v>
      </c>
      <c r="S7" s="163" t="s">
        <v>23</v>
      </c>
      <c r="T7" s="163" t="s">
        <v>500</v>
      </c>
      <c r="U7" s="163" t="s">
        <v>25</v>
      </c>
      <c r="V7" s="163" t="s">
        <v>26</v>
      </c>
      <c r="W7" s="163" t="s">
        <v>27</v>
      </c>
      <c r="X7" s="163" t="s">
        <v>601</v>
      </c>
      <c r="Y7" s="167" t="s">
        <v>602</v>
      </c>
      <c r="Z7" s="163" t="s">
        <v>603</v>
      </c>
      <c r="AA7" s="167" t="s">
        <v>604</v>
      </c>
      <c r="AB7" s="163" t="s">
        <v>28</v>
      </c>
      <c r="AC7" s="163" t="s">
        <v>29</v>
      </c>
      <c r="AD7" s="163" t="s">
        <v>503</v>
      </c>
      <c r="AE7" s="168" t="s">
        <v>36</v>
      </c>
      <c r="AF7" s="163" t="s">
        <v>605</v>
      </c>
      <c r="AG7" s="165" t="s">
        <v>606</v>
      </c>
      <c r="AH7" s="163" t="s">
        <v>246</v>
      </c>
      <c r="AI7" s="163" t="s">
        <v>607</v>
      </c>
      <c r="AJ7" s="167" t="s">
        <v>608</v>
      </c>
      <c r="AK7" s="163" t="s">
        <v>37</v>
      </c>
      <c r="AL7" s="163" t="s">
        <v>609</v>
      </c>
      <c r="AM7" s="167" t="s">
        <v>610</v>
      </c>
      <c r="AN7" s="163" t="s">
        <v>505</v>
      </c>
      <c r="AO7" s="163" t="s">
        <v>611</v>
      </c>
      <c r="AP7" s="167" t="s">
        <v>612</v>
      </c>
      <c r="AQ7" s="163" t="s">
        <v>613</v>
      </c>
      <c r="AR7" s="165" t="s">
        <v>614</v>
      </c>
      <c r="AS7" s="163" t="s">
        <v>38</v>
      </c>
      <c r="AT7" s="163" t="s">
        <v>39</v>
      </c>
      <c r="AU7" s="163" t="s">
        <v>40</v>
      </c>
      <c r="AV7" s="170" t="s">
        <v>245</v>
      </c>
      <c r="AW7" s="170" t="s">
        <v>31</v>
      </c>
      <c r="AX7" s="169" t="s">
        <v>11</v>
      </c>
      <c r="AY7" s="169" t="s">
        <v>32</v>
      </c>
    </row>
    <row r="8" spans="1:51" x14ac:dyDescent="0.25">
      <c r="A8" s="61"/>
      <c r="B8" s="61"/>
      <c r="C8" s="62"/>
      <c r="D8" s="61"/>
      <c r="E8" s="62"/>
      <c r="F8" s="61"/>
      <c r="G8" s="62"/>
      <c r="H8" s="61"/>
      <c r="I8" s="62"/>
      <c r="J8" s="61"/>
      <c r="K8" s="61"/>
      <c r="L8" s="61"/>
      <c r="M8" s="62"/>
      <c r="N8" s="61"/>
      <c r="O8" s="61"/>
      <c r="P8" s="61"/>
      <c r="Q8" s="64"/>
      <c r="R8" s="64"/>
      <c r="S8" s="61"/>
      <c r="T8" s="61"/>
      <c r="U8" s="61"/>
      <c r="V8" s="61"/>
      <c r="W8" s="61"/>
      <c r="X8" s="61"/>
      <c r="Y8" s="64"/>
      <c r="Z8" s="61"/>
      <c r="AA8" s="64"/>
      <c r="AB8" s="61"/>
      <c r="AC8" s="61"/>
      <c r="AD8" s="61"/>
      <c r="AE8" s="61"/>
      <c r="AF8" s="61"/>
      <c r="AG8" s="62"/>
      <c r="AH8" s="61"/>
      <c r="AI8" s="61"/>
      <c r="AJ8" s="64"/>
      <c r="AK8" s="61"/>
      <c r="AL8" s="61"/>
      <c r="AM8" s="64"/>
      <c r="AN8" s="61"/>
      <c r="AO8" s="61"/>
      <c r="AP8" s="64"/>
      <c r="AQ8" s="61"/>
      <c r="AR8" s="62"/>
      <c r="AS8" s="61"/>
      <c r="AT8" s="61"/>
      <c r="AU8" s="61"/>
      <c r="AV8" s="61"/>
      <c r="AW8" s="61"/>
      <c r="AX8" s="42"/>
      <c r="AY8" s="42"/>
    </row>
    <row r="9" spans="1:51" x14ac:dyDescent="0.25">
      <c r="A9" s="61"/>
      <c r="B9" s="61"/>
      <c r="C9" s="62"/>
      <c r="D9" s="61"/>
      <c r="E9" s="62"/>
      <c r="F9" s="61"/>
      <c r="G9" s="62"/>
      <c r="H9" s="61"/>
      <c r="I9" s="62"/>
      <c r="J9" s="61"/>
      <c r="K9" s="61"/>
      <c r="L9" s="61"/>
      <c r="M9" s="62"/>
      <c r="N9" s="61"/>
      <c r="O9" s="61"/>
      <c r="P9" s="61"/>
      <c r="Q9" s="64"/>
      <c r="R9" s="64"/>
      <c r="S9" s="61"/>
      <c r="T9" s="61"/>
      <c r="U9" s="61"/>
      <c r="V9" s="61"/>
      <c r="W9" s="61"/>
      <c r="X9" s="61"/>
      <c r="Y9" s="64"/>
      <c r="Z9" s="61"/>
      <c r="AA9" s="64"/>
      <c r="AB9" s="61"/>
      <c r="AC9" s="61"/>
      <c r="AD9" s="61"/>
      <c r="AE9" s="61"/>
      <c r="AF9" s="61"/>
      <c r="AG9" s="62"/>
      <c r="AH9" s="61"/>
      <c r="AI9" s="61"/>
      <c r="AJ9" s="64"/>
      <c r="AK9" s="61"/>
      <c r="AL9" s="61"/>
      <c r="AM9" s="64"/>
      <c r="AN9" s="61"/>
      <c r="AO9" s="61"/>
      <c r="AP9" s="64"/>
      <c r="AQ9" s="61"/>
      <c r="AR9" s="62"/>
      <c r="AS9" s="61"/>
      <c r="AT9" s="61"/>
      <c r="AU9" s="61"/>
      <c r="AV9" s="61"/>
      <c r="AW9" s="61"/>
      <c r="AX9" s="42"/>
      <c r="AY9" s="42"/>
    </row>
    <row r="10" spans="1:51" x14ac:dyDescent="0.25">
      <c r="A10" s="61"/>
      <c r="B10" s="61"/>
      <c r="C10" s="62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1"/>
      <c r="P10" s="61"/>
      <c r="Q10" s="64"/>
      <c r="R10" s="64"/>
      <c r="S10" s="61"/>
      <c r="T10" s="61"/>
      <c r="U10" s="61"/>
      <c r="V10" s="61"/>
      <c r="W10" s="61"/>
      <c r="X10" s="61"/>
      <c r="Y10" s="64"/>
      <c r="Z10" s="61"/>
      <c r="AA10" s="64"/>
      <c r="AB10" s="61"/>
      <c r="AC10" s="61"/>
      <c r="AD10" s="61"/>
      <c r="AE10" s="61"/>
      <c r="AF10" s="61"/>
      <c r="AG10" s="62"/>
      <c r="AH10" s="61"/>
      <c r="AI10" s="61"/>
      <c r="AJ10" s="64"/>
      <c r="AK10" s="61"/>
      <c r="AL10" s="61"/>
      <c r="AM10" s="64"/>
      <c r="AN10" s="61"/>
      <c r="AO10" s="61"/>
      <c r="AP10" s="64"/>
      <c r="AQ10" s="61"/>
      <c r="AR10" s="62"/>
      <c r="AS10" s="61"/>
      <c r="AT10" s="61"/>
      <c r="AU10" s="61"/>
      <c r="AV10" s="61"/>
      <c r="AW10" s="61"/>
      <c r="AX10" s="42"/>
      <c r="AY10" s="42"/>
    </row>
    <row r="11" spans="1:51" x14ac:dyDescent="0.25">
      <c r="A11" s="61"/>
      <c r="B11" s="61"/>
      <c r="C11" s="62"/>
      <c r="D11" s="61"/>
      <c r="E11" s="62"/>
      <c r="F11" s="61"/>
      <c r="G11" s="62"/>
      <c r="H11" s="61"/>
      <c r="I11" s="62"/>
      <c r="J11" s="61"/>
      <c r="K11" s="61"/>
      <c r="L11" s="61"/>
      <c r="M11" s="62"/>
      <c r="N11" s="61"/>
      <c r="O11" s="61"/>
      <c r="P11" s="61"/>
      <c r="Q11" s="64"/>
      <c r="R11" s="64"/>
      <c r="S11" s="61"/>
      <c r="T11" s="61"/>
      <c r="U11" s="61"/>
      <c r="V11" s="61"/>
      <c r="W11" s="61"/>
      <c r="X11" s="61"/>
      <c r="Y11" s="64"/>
      <c r="Z11" s="61"/>
      <c r="AA11" s="64"/>
      <c r="AB11" s="61"/>
      <c r="AC11" s="61"/>
      <c r="AD11" s="61"/>
      <c r="AE11" s="61"/>
      <c r="AF11" s="61"/>
      <c r="AG11" s="62"/>
      <c r="AH11" s="61"/>
      <c r="AI11" s="61"/>
      <c r="AJ11" s="64"/>
      <c r="AK11" s="61"/>
      <c r="AL11" s="61"/>
      <c r="AM11" s="64"/>
      <c r="AN11" s="61"/>
      <c r="AO11" s="61"/>
      <c r="AP11" s="64"/>
      <c r="AQ11" s="61"/>
      <c r="AR11" s="62"/>
      <c r="AS11" s="61"/>
      <c r="AT11" s="61"/>
      <c r="AU11" s="61"/>
      <c r="AV11" s="61"/>
      <c r="AW11" s="61"/>
      <c r="AX11" s="42"/>
      <c r="AY11" s="42"/>
    </row>
    <row r="12" spans="1:51" x14ac:dyDescent="0.25">
      <c r="A12" s="61"/>
      <c r="B12" s="61"/>
      <c r="C12" s="62"/>
      <c r="D12" s="61"/>
      <c r="E12" s="62"/>
      <c r="F12" s="61"/>
      <c r="G12" s="62"/>
      <c r="H12" s="61"/>
      <c r="I12" s="62"/>
      <c r="J12" s="61"/>
      <c r="K12" s="61"/>
      <c r="L12" s="61"/>
      <c r="M12" s="62"/>
      <c r="N12" s="61"/>
      <c r="O12" s="61"/>
      <c r="P12" s="61"/>
      <c r="Q12" s="64"/>
      <c r="R12" s="64"/>
      <c r="S12" s="61"/>
      <c r="T12" s="61"/>
      <c r="U12" s="61"/>
      <c r="V12" s="61"/>
      <c r="W12" s="61"/>
      <c r="X12" s="61"/>
      <c r="Y12" s="64"/>
      <c r="Z12" s="61"/>
      <c r="AA12" s="64"/>
      <c r="AB12" s="61"/>
      <c r="AC12" s="61"/>
      <c r="AD12" s="61"/>
      <c r="AE12" s="61"/>
      <c r="AF12" s="61"/>
      <c r="AG12" s="62"/>
      <c r="AH12" s="61"/>
      <c r="AI12" s="61"/>
      <c r="AJ12" s="64"/>
      <c r="AK12" s="61"/>
      <c r="AL12" s="61"/>
      <c r="AM12" s="64"/>
      <c r="AN12" s="61"/>
      <c r="AO12" s="61"/>
      <c r="AP12" s="64"/>
      <c r="AQ12" s="61"/>
      <c r="AR12" s="62"/>
      <c r="AS12" s="61"/>
      <c r="AT12" s="61"/>
      <c r="AU12" s="61"/>
      <c r="AV12" s="61"/>
      <c r="AW12" s="61"/>
      <c r="AX12" s="42"/>
      <c r="AY12" s="42"/>
    </row>
    <row r="13" spans="1:51" x14ac:dyDescent="0.25">
      <c r="A13" s="61"/>
      <c r="B13" s="61"/>
      <c r="C13" s="62"/>
      <c r="D13" s="61"/>
      <c r="E13" s="62"/>
      <c r="F13" s="61"/>
      <c r="G13" s="62"/>
      <c r="H13" s="61"/>
      <c r="I13" s="62"/>
      <c r="J13" s="61"/>
      <c r="K13" s="61"/>
      <c r="L13" s="61"/>
      <c r="M13" s="62"/>
      <c r="N13" s="61"/>
      <c r="O13" s="61"/>
      <c r="P13" s="61"/>
      <c r="Q13" s="64"/>
      <c r="R13" s="64"/>
      <c r="S13" s="61"/>
      <c r="T13" s="61"/>
      <c r="U13" s="61"/>
      <c r="V13" s="61"/>
      <c r="W13" s="61"/>
      <c r="X13" s="61"/>
      <c r="Y13" s="64"/>
      <c r="Z13" s="61"/>
      <c r="AA13" s="64"/>
      <c r="AB13" s="61"/>
      <c r="AC13" s="61"/>
      <c r="AD13" s="61"/>
      <c r="AE13" s="61"/>
      <c r="AF13" s="61"/>
      <c r="AG13" s="62"/>
      <c r="AH13" s="61"/>
      <c r="AI13" s="61"/>
      <c r="AJ13" s="64"/>
      <c r="AK13" s="61"/>
      <c r="AL13" s="61"/>
      <c r="AM13" s="64"/>
      <c r="AN13" s="61"/>
      <c r="AO13" s="61"/>
      <c r="AP13" s="64"/>
      <c r="AQ13" s="61"/>
      <c r="AR13" s="62"/>
      <c r="AS13" s="61"/>
      <c r="AT13" s="61"/>
      <c r="AU13" s="61"/>
      <c r="AV13" s="61"/>
      <c r="AW13" s="61"/>
      <c r="AX13" s="42"/>
      <c r="AY13" s="42"/>
    </row>
    <row r="14" spans="1:51" x14ac:dyDescent="0.25">
      <c r="A14" s="61"/>
      <c r="B14" s="61"/>
      <c r="C14" s="62"/>
      <c r="D14" s="61"/>
      <c r="E14" s="62"/>
      <c r="F14" s="61"/>
      <c r="G14" s="62"/>
      <c r="H14" s="61"/>
      <c r="I14" s="62"/>
      <c r="J14" s="61"/>
      <c r="K14" s="61"/>
      <c r="L14" s="61"/>
      <c r="M14" s="62"/>
      <c r="N14" s="61"/>
      <c r="O14" s="61"/>
      <c r="P14" s="61"/>
      <c r="Q14" s="64"/>
      <c r="R14" s="64"/>
      <c r="S14" s="61"/>
      <c r="T14" s="61"/>
      <c r="U14" s="61"/>
      <c r="V14" s="61"/>
      <c r="W14" s="61"/>
      <c r="X14" s="61"/>
      <c r="Y14" s="64"/>
      <c r="Z14" s="61"/>
      <c r="AA14" s="64"/>
      <c r="AB14" s="61"/>
      <c r="AC14" s="61"/>
      <c r="AD14" s="61"/>
      <c r="AE14" s="61"/>
      <c r="AF14" s="61"/>
      <c r="AG14" s="62"/>
      <c r="AH14" s="61"/>
      <c r="AI14" s="61"/>
      <c r="AJ14" s="64"/>
      <c r="AK14" s="61"/>
      <c r="AL14" s="61"/>
      <c r="AM14" s="64"/>
      <c r="AN14" s="61"/>
      <c r="AO14" s="61"/>
      <c r="AP14" s="64"/>
      <c r="AQ14" s="61"/>
      <c r="AR14" s="62"/>
      <c r="AS14" s="61"/>
      <c r="AT14" s="61"/>
      <c r="AU14" s="61"/>
      <c r="AV14" s="61"/>
      <c r="AW14" s="61"/>
      <c r="AX14" s="42"/>
      <c r="AY14" s="42"/>
    </row>
    <row r="15" spans="1:51" x14ac:dyDescent="0.25">
      <c r="A15" s="61"/>
      <c r="B15" s="61"/>
      <c r="C15" s="62"/>
      <c r="D15" s="61"/>
      <c r="E15" s="62"/>
      <c r="F15" s="61"/>
      <c r="G15" s="62"/>
      <c r="H15" s="61"/>
      <c r="I15" s="62"/>
      <c r="J15" s="61"/>
      <c r="K15" s="61"/>
      <c r="L15" s="61"/>
      <c r="M15" s="62"/>
      <c r="N15" s="61"/>
      <c r="O15" s="61"/>
      <c r="P15" s="61"/>
      <c r="Q15" s="64"/>
      <c r="R15" s="64"/>
      <c r="S15" s="61"/>
      <c r="T15" s="61"/>
      <c r="U15" s="61"/>
      <c r="V15" s="61"/>
      <c r="W15" s="61"/>
      <c r="X15" s="61"/>
      <c r="Y15" s="64"/>
      <c r="Z15" s="61"/>
      <c r="AA15" s="64"/>
      <c r="AB15" s="61"/>
      <c r="AC15" s="61"/>
      <c r="AD15" s="61"/>
      <c r="AE15" s="61"/>
      <c r="AF15" s="61"/>
      <c r="AG15" s="62"/>
      <c r="AH15" s="61"/>
      <c r="AI15" s="61"/>
      <c r="AJ15" s="64"/>
      <c r="AK15" s="61"/>
      <c r="AL15" s="61"/>
      <c r="AM15" s="64"/>
      <c r="AN15" s="61"/>
      <c r="AO15" s="61"/>
      <c r="AP15" s="64"/>
      <c r="AQ15" s="61"/>
      <c r="AR15" s="62"/>
      <c r="AS15" s="61"/>
      <c r="AT15" s="61"/>
      <c r="AU15" s="61"/>
      <c r="AV15" s="61"/>
      <c r="AW15" s="61"/>
      <c r="AX15" s="42"/>
      <c r="AY15" s="42"/>
    </row>
    <row r="16" spans="1:51" x14ac:dyDescent="0.25">
      <c r="A16" s="3"/>
      <c r="B16" s="3"/>
      <c r="C16" s="29"/>
      <c r="D16" s="3"/>
      <c r="E16" s="29"/>
      <c r="F16" s="3"/>
      <c r="G16" s="29"/>
      <c r="H16" s="3"/>
      <c r="I16" s="29"/>
      <c r="J16" s="3"/>
      <c r="K16" s="3"/>
      <c r="L16" s="3"/>
      <c r="M16" s="29"/>
      <c r="N16" s="3"/>
      <c r="O16" s="3"/>
      <c r="P16" s="3"/>
      <c r="Q16" s="16"/>
      <c r="R16" s="16"/>
      <c r="S16" s="3"/>
      <c r="T16" s="3"/>
      <c r="U16" s="3"/>
      <c r="V16" s="3"/>
      <c r="W16" s="3"/>
      <c r="X16" s="3"/>
      <c r="Y16" s="16"/>
      <c r="Z16" s="3"/>
      <c r="AA16" s="16"/>
      <c r="AB16" s="3"/>
      <c r="AC16" s="3"/>
      <c r="AD16" s="3"/>
      <c r="AE16" s="3"/>
      <c r="AF16" s="3"/>
      <c r="AG16" s="29"/>
      <c r="AH16" s="3"/>
      <c r="AI16" s="3"/>
      <c r="AJ16" s="16"/>
      <c r="AK16" s="3"/>
      <c r="AL16" s="3"/>
      <c r="AM16" s="16"/>
      <c r="AN16" s="3"/>
      <c r="AO16" s="3"/>
      <c r="AP16" s="16"/>
      <c r="AQ16" s="3"/>
      <c r="AR16" s="29"/>
      <c r="AS16" s="3"/>
      <c r="AT16" s="3"/>
      <c r="AU16" s="3"/>
      <c r="AV16" s="3"/>
      <c r="AW16" s="3"/>
      <c r="AX16" s="42"/>
      <c r="AY16" s="42"/>
    </row>
    <row r="17" spans="1:51" x14ac:dyDescent="0.25">
      <c r="A17" s="3"/>
      <c r="B17" s="3"/>
      <c r="C17" s="29"/>
      <c r="D17" s="3"/>
      <c r="E17" s="29"/>
      <c r="F17" s="3"/>
      <c r="G17" s="29"/>
      <c r="H17" s="3"/>
      <c r="I17" s="29"/>
      <c r="J17" s="3"/>
      <c r="K17" s="3"/>
      <c r="L17" s="3"/>
      <c r="M17" s="29"/>
      <c r="N17" s="3"/>
      <c r="O17" s="3"/>
      <c r="P17" s="3"/>
      <c r="Q17" s="16"/>
      <c r="R17" s="16"/>
      <c r="S17" s="3"/>
      <c r="T17" s="3"/>
      <c r="U17" s="3"/>
      <c r="V17" s="3"/>
      <c r="W17" s="3"/>
      <c r="X17" s="3"/>
      <c r="Y17" s="16"/>
      <c r="Z17" s="3"/>
      <c r="AA17" s="16"/>
      <c r="AB17" s="3"/>
      <c r="AC17" s="3"/>
      <c r="AD17" s="3"/>
      <c r="AE17" s="3"/>
      <c r="AF17" s="3"/>
      <c r="AG17" s="29"/>
      <c r="AH17" s="3"/>
      <c r="AI17" s="3"/>
      <c r="AJ17" s="16"/>
      <c r="AK17" s="3"/>
      <c r="AL17" s="3"/>
      <c r="AM17" s="16"/>
      <c r="AN17" s="3"/>
      <c r="AO17" s="3"/>
      <c r="AP17" s="16"/>
      <c r="AQ17" s="3"/>
      <c r="AR17" s="29"/>
      <c r="AS17" s="3"/>
      <c r="AT17" s="3"/>
      <c r="AU17" s="3"/>
      <c r="AV17" s="3"/>
      <c r="AW17" s="3"/>
      <c r="AX17" s="42"/>
      <c r="AY17" s="42"/>
    </row>
    <row r="18" spans="1:51" x14ac:dyDescent="0.25">
      <c r="A18" s="3"/>
      <c r="B18" s="3"/>
      <c r="C18" s="29"/>
      <c r="D18" s="3"/>
      <c r="E18" s="29"/>
      <c r="F18" s="3"/>
      <c r="G18" s="29"/>
      <c r="H18" s="3"/>
      <c r="I18" s="29"/>
      <c r="J18" s="3"/>
      <c r="K18" s="3"/>
      <c r="L18" s="3"/>
      <c r="M18" s="29"/>
      <c r="N18" s="3"/>
      <c r="O18" s="3"/>
      <c r="P18" s="3"/>
      <c r="Q18" s="16"/>
      <c r="R18" s="16"/>
      <c r="S18" s="3"/>
      <c r="T18" s="3"/>
      <c r="U18" s="3"/>
      <c r="V18" s="3"/>
      <c r="W18" s="3"/>
      <c r="X18" s="3"/>
      <c r="Y18" s="16"/>
      <c r="Z18" s="3"/>
      <c r="AA18" s="16"/>
      <c r="AB18" s="3"/>
      <c r="AC18" s="3"/>
      <c r="AD18" s="3"/>
      <c r="AE18" s="3"/>
      <c r="AF18" s="3"/>
      <c r="AG18" s="29"/>
      <c r="AH18" s="3"/>
      <c r="AI18" s="3"/>
      <c r="AJ18" s="16"/>
      <c r="AK18" s="3"/>
      <c r="AL18" s="3"/>
      <c r="AM18" s="16"/>
      <c r="AN18" s="3"/>
      <c r="AO18" s="3"/>
      <c r="AP18" s="16"/>
      <c r="AQ18" s="3"/>
      <c r="AR18" s="29"/>
      <c r="AS18" s="3"/>
      <c r="AT18" s="3"/>
      <c r="AU18" s="3"/>
      <c r="AV18" s="3"/>
      <c r="AW18" s="3"/>
      <c r="AX18" s="42"/>
      <c r="AY18" s="42"/>
    </row>
    <row r="19" spans="1:51" x14ac:dyDescent="0.25">
      <c r="A19" s="3"/>
      <c r="B19" s="3"/>
      <c r="C19" s="29"/>
      <c r="D19" s="3"/>
      <c r="E19" s="29"/>
      <c r="F19" s="3"/>
      <c r="G19" s="29"/>
      <c r="H19" s="3"/>
      <c r="I19" s="29"/>
      <c r="J19" s="3"/>
      <c r="K19" s="3"/>
      <c r="L19" s="3"/>
      <c r="M19" s="29"/>
      <c r="N19" s="3"/>
      <c r="O19" s="3"/>
      <c r="P19" s="3"/>
      <c r="Q19" s="16"/>
      <c r="R19" s="16"/>
      <c r="S19" s="3"/>
      <c r="T19" s="3"/>
      <c r="U19" s="3"/>
      <c r="V19" s="3"/>
      <c r="W19" s="3"/>
      <c r="X19" s="3"/>
      <c r="Y19" s="16"/>
      <c r="Z19" s="3"/>
      <c r="AA19" s="16"/>
      <c r="AB19" s="3"/>
      <c r="AC19" s="3"/>
      <c r="AD19" s="3"/>
      <c r="AE19" s="3"/>
      <c r="AF19" s="3"/>
      <c r="AG19" s="29"/>
      <c r="AH19" s="3"/>
      <c r="AI19" s="3"/>
      <c r="AJ19" s="16"/>
      <c r="AK19" s="3"/>
      <c r="AL19" s="3"/>
      <c r="AM19" s="16"/>
      <c r="AN19" s="3"/>
      <c r="AO19" s="3"/>
      <c r="AP19" s="16"/>
      <c r="AQ19" s="3"/>
      <c r="AR19" s="29"/>
      <c r="AS19" s="3"/>
      <c r="AT19" s="3"/>
      <c r="AU19" s="3"/>
      <c r="AV19" s="3"/>
      <c r="AW19" s="3"/>
      <c r="AX19" s="42"/>
      <c r="AY19" s="42"/>
    </row>
    <row r="20" spans="1:51" x14ac:dyDescent="0.25">
      <c r="A20" s="3"/>
      <c r="B20" s="3"/>
      <c r="C20" s="29"/>
      <c r="D20" s="3"/>
      <c r="E20" s="29"/>
      <c r="F20" s="3"/>
      <c r="G20" s="29"/>
      <c r="H20" s="3"/>
      <c r="I20" s="29"/>
      <c r="J20" s="3"/>
      <c r="K20" s="3"/>
      <c r="L20" s="3"/>
      <c r="M20" s="29"/>
      <c r="N20" s="3"/>
      <c r="O20" s="3"/>
      <c r="P20" s="3"/>
      <c r="Q20" s="16"/>
      <c r="R20" s="16"/>
      <c r="S20" s="3"/>
      <c r="T20" s="3"/>
      <c r="U20" s="3"/>
      <c r="V20" s="3"/>
      <c r="W20" s="3"/>
      <c r="X20" s="3"/>
      <c r="Y20" s="16"/>
      <c r="Z20" s="3"/>
      <c r="AA20" s="16"/>
      <c r="AB20" s="3"/>
      <c r="AC20" s="3"/>
      <c r="AD20" s="3"/>
      <c r="AE20" s="3"/>
      <c r="AF20" s="3"/>
      <c r="AG20" s="29"/>
      <c r="AH20" s="3"/>
      <c r="AI20" s="3"/>
      <c r="AJ20" s="16"/>
      <c r="AK20" s="3"/>
      <c r="AL20" s="3"/>
      <c r="AM20" s="16"/>
      <c r="AN20" s="3"/>
      <c r="AO20" s="3"/>
      <c r="AP20" s="16"/>
      <c r="AQ20" s="3"/>
      <c r="AR20" s="29"/>
      <c r="AS20" s="3"/>
      <c r="AT20" s="3"/>
      <c r="AU20" s="3"/>
      <c r="AV20" s="3"/>
      <c r="AW20" s="3"/>
      <c r="AX20" s="42"/>
      <c r="AY20" s="42"/>
    </row>
    <row r="21" spans="1:51" x14ac:dyDescent="0.25">
      <c r="A21" s="3"/>
      <c r="B21" s="3"/>
      <c r="C21" s="29"/>
      <c r="D21" s="3"/>
      <c r="E21" s="29"/>
      <c r="F21" s="3"/>
      <c r="G21" s="29"/>
      <c r="H21" s="3"/>
      <c r="I21" s="29"/>
      <c r="J21" s="3"/>
      <c r="K21" s="3"/>
      <c r="L21" s="3"/>
      <c r="M21" s="29"/>
      <c r="N21" s="3"/>
      <c r="O21" s="3"/>
      <c r="P21" s="3"/>
      <c r="Q21" s="16"/>
      <c r="R21" s="16"/>
      <c r="S21" s="3"/>
      <c r="T21" s="3"/>
      <c r="U21" s="3"/>
      <c r="V21" s="3"/>
      <c r="W21" s="3"/>
      <c r="X21" s="3"/>
      <c r="Y21" s="16"/>
      <c r="Z21" s="3"/>
      <c r="AA21" s="16"/>
      <c r="AB21" s="3"/>
      <c r="AC21" s="3"/>
      <c r="AD21" s="3"/>
      <c r="AE21" s="3"/>
      <c r="AF21" s="3"/>
      <c r="AG21" s="29"/>
      <c r="AH21" s="3"/>
      <c r="AI21" s="3"/>
      <c r="AJ21" s="16"/>
      <c r="AK21" s="3"/>
      <c r="AL21" s="3"/>
      <c r="AM21" s="16"/>
      <c r="AN21" s="3"/>
      <c r="AO21" s="3"/>
      <c r="AP21" s="16"/>
      <c r="AQ21" s="3"/>
      <c r="AR21" s="29"/>
      <c r="AS21" s="3"/>
      <c r="AT21" s="3"/>
      <c r="AU21" s="3"/>
      <c r="AV21" s="3"/>
      <c r="AW21" s="3"/>
      <c r="AX21" s="42"/>
      <c r="AY21" s="42"/>
    </row>
    <row r="22" spans="1:51" x14ac:dyDescent="0.25">
      <c r="A22" s="3"/>
      <c r="B22" s="3"/>
      <c r="C22" s="29"/>
      <c r="D22" s="3"/>
      <c r="E22" s="29"/>
      <c r="F22" s="3"/>
      <c r="G22" s="29"/>
      <c r="H22" s="3"/>
      <c r="I22" s="29"/>
      <c r="J22" s="3"/>
      <c r="K22" s="3"/>
      <c r="L22" s="3"/>
      <c r="M22" s="29"/>
      <c r="N22" s="3"/>
      <c r="O22" s="3"/>
      <c r="P22" s="3"/>
      <c r="Q22" s="16"/>
      <c r="R22" s="16"/>
      <c r="S22" s="3"/>
      <c r="T22" s="3"/>
      <c r="U22" s="3"/>
      <c r="V22" s="3"/>
      <c r="W22" s="3"/>
      <c r="X22" s="3"/>
      <c r="Y22" s="16"/>
      <c r="Z22" s="3"/>
      <c r="AA22" s="16"/>
      <c r="AB22" s="3"/>
      <c r="AC22" s="3"/>
      <c r="AD22" s="3"/>
      <c r="AE22" s="3"/>
      <c r="AF22" s="3"/>
      <c r="AG22" s="29"/>
      <c r="AH22" s="3"/>
      <c r="AI22" s="3"/>
      <c r="AJ22" s="16"/>
      <c r="AK22" s="3"/>
      <c r="AL22" s="3"/>
      <c r="AM22" s="16"/>
      <c r="AN22" s="3"/>
      <c r="AO22" s="3"/>
      <c r="AP22" s="16"/>
      <c r="AQ22" s="3"/>
      <c r="AR22" s="29"/>
      <c r="AS22" s="3"/>
      <c r="AT22" s="3"/>
      <c r="AU22" s="3"/>
      <c r="AV22" s="3"/>
      <c r="AW22" s="3"/>
      <c r="AX22" s="42"/>
      <c r="AY22" s="42"/>
    </row>
    <row r="23" spans="1:51" x14ac:dyDescent="0.25">
      <c r="A23" s="3"/>
      <c r="B23" s="3"/>
      <c r="C23" s="29"/>
      <c r="D23" s="3"/>
      <c r="E23" s="29"/>
      <c r="F23" s="3"/>
      <c r="G23" s="29"/>
      <c r="H23" s="3"/>
      <c r="I23" s="29"/>
      <c r="J23" s="3"/>
      <c r="K23" s="3"/>
      <c r="L23" s="3"/>
      <c r="M23" s="29"/>
      <c r="N23" s="3"/>
      <c r="O23" s="3"/>
      <c r="P23" s="3"/>
      <c r="Q23" s="16"/>
      <c r="R23" s="16"/>
      <c r="S23" s="3"/>
      <c r="T23" s="3"/>
      <c r="U23" s="3"/>
      <c r="V23" s="3"/>
      <c r="W23" s="3"/>
      <c r="X23" s="3"/>
      <c r="Y23" s="16"/>
      <c r="Z23" s="3"/>
      <c r="AA23" s="16"/>
      <c r="AB23" s="3"/>
      <c r="AC23" s="3"/>
      <c r="AD23" s="3"/>
      <c r="AE23" s="3"/>
      <c r="AF23" s="3"/>
      <c r="AG23" s="29"/>
      <c r="AH23" s="3"/>
      <c r="AI23" s="3"/>
      <c r="AJ23" s="16"/>
      <c r="AK23" s="3"/>
      <c r="AL23" s="3"/>
      <c r="AM23" s="16"/>
      <c r="AN23" s="3"/>
      <c r="AO23" s="3"/>
      <c r="AP23" s="16"/>
      <c r="AQ23" s="3"/>
      <c r="AR23" s="29"/>
      <c r="AS23" s="3"/>
      <c r="AT23" s="3"/>
      <c r="AU23" s="3"/>
      <c r="AV23" s="3"/>
      <c r="AW23" s="3"/>
      <c r="AX23" s="42"/>
      <c r="AY23" s="42"/>
    </row>
    <row r="24" spans="1:51" x14ac:dyDescent="0.25">
      <c r="A24" s="3"/>
      <c r="B24" s="3"/>
      <c r="C24" s="29"/>
      <c r="D24" s="3"/>
      <c r="E24" s="29"/>
      <c r="F24" s="3"/>
      <c r="G24" s="29"/>
      <c r="H24" s="3"/>
      <c r="I24" s="29"/>
      <c r="J24" s="3"/>
      <c r="K24" s="3"/>
      <c r="L24" s="3"/>
      <c r="M24" s="29"/>
      <c r="N24" s="3"/>
      <c r="O24" s="3"/>
      <c r="P24" s="3"/>
      <c r="Q24" s="16"/>
      <c r="R24" s="16"/>
      <c r="S24" s="3"/>
      <c r="T24" s="3"/>
      <c r="U24" s="3"/>
      <c r="V24" s="3"/>
      <c r="W24" s="3"/>
      <c r="X24" s="3"/>
      <c r="Y24" s="16"/>
      <c r="Z24" s="3"/>
      <c r="AA24" s="16"/>
      <c r="AB24" s="3"/>
      <c r="AC24" s="3"/>
      <c r="AD24" s="3"/>
      <c r="AE24" s="3"/>
      <c r="AF24" s="3"/>
      <c r="AG24" s="29"/>
      <c r="AH24" s="3"/>
      <c r="AI24" s="3"/>
      <c r="AJ24" s="16"/>
      <c r="AK24" s="3"/>
      <c r="AL24" s="3"/>
      <c r="AM24" s="16"/>
      <c r="AN24" s="3"/>
      <c r="AO24" s="3"/>
      <c r="AP24" s="16"/>
      <c r="AQ24" s="3"/>
      <c r="AR24" s="29"/>
      <c r="AS24" s="3"/>
      <c r="AT24" s="3"/>
      <c r="AU24" s="3"/>
      <c r="AV24" s="3"/>
      <c r="AW24" s="3"/>
      <c r="AX24" s="42"/>
      <c r="AY24" s="42"/>
    </row>
    <row r="25" spans="1:51" x14ac:dyDescent="0.25">
      <c r="A25" s="3"/>
      <c r="B25" s="3"/>
      <c r="C25" s="29"/>
      <c r="D25" s="3"/>
      <c r="E25" s="29"/>
      <c r="F25" s="3"/>
      <c r="G25" s="29"/>
      <c r="H25" s="3"/>
      <c r="I25" s="29"/>
      <c r="J25" s="3"/>
      <c r="K25" s="3"/>
      <c r="L25" s="3"/>
      <c r="M25" s="29"/>
      <c r="N25" s="3"/>
      <c r="O25" s="3"/>
      <c r="P25" s="3"/>
      <c r="Q25" s="16"/>
      <c r="R25" s="16"/>
      <c r="S25" s="3"/>
      <c r="T25" s="3"/>
      <c r="U25" s="3"/>
      <c r="V25" s="3"/>
      <c r="W25" s="3"/>
      <c r="X25" s="3"/>
      <c r="Y25" s="16"/>
      <c r="Z25" s="3"/>
      <c r="AA25" s="16"/>
      <c r="AB25" s="3"/>
      <c r="AC25" s="3"/>
      <c r="AD25" s="3"/>
      <c r="AE25" s="3"/>
      <c r="AF25" s="3"/>
      <c r="AG25" s="29"/>
      <c r="AH25" s="3"/>
      <c r="AI25" s="3"/>
      <c r="AJ25" s="16"/>
      <c r="AK25" s="3"/>
      <c r="AL25" s="3"/>
      <c r="AM25" s="16"/>
      <c r="AN25" s="3"/>
      <c r="AO25" s="3"/>
      <c r="AP25" s="16"/>
      <c r="AQ25" s="3"/>
      <c r="AR25" s="29"/>
      <c r="AS25" s="3"/>
      <c r="AT25" s="3"/>
      <c r="AU25" s="3"/>
      <c r="AV25" s="3"/>
      <c r="AW25" s="3"/>
      <c r="AX25" s="42"/>
      <c r="AY25" s="42"/>
    </row>
    <row r="26" spans="1:51" x14ac:dyDescent="0.25">
      <c r="A26" s="3"/>
      <c r="B26" s="3"/>
      <c r="C26" s="29"/>
      <c r="D26" s="3"/>
      <c r="E26" s="29"/>
      <c r="F26" s="3"/>
      <c r="G26" s="29"/>
      <c r="H26" s="3"/>
      <c r="I26" s="29"/>
      <c r="J26" s="3"/>
      <c r="K26" s="3"/>
      <c r="L26" s="3"/>
      <c r="M26" s="29"/>
      <c r="N26" s="3"/>
      <c r="O26" s="3"/>
      <c r="P26" s="3"/>
      <c r="Q26" s="16"/>
      <c r="R26" s="16"/>
      <c r="S26" s="3"/>
      <c r="T26" s="3"/>
      <c r="U26" s="3"/>
      <c r="V26" s="3"/>
      <c r="W26" s="3"/>
      <c r="X26" s="3"/>
      <c r="Y26" s="16"/>
      <c r="Z26" s="3"/>
      <c r="AA26" s="16"/>
      <c r="AB26" s="3"/>
      <c r="AC26" s="3"/>
      <c r="AD26" s="3"/>
      <c r="AE26" s="3"/>
      <c r="AF26" s="3"/>
      <c r="AG26" s="29"/>
      <c r="AH26" s="3"/>
      <c r="AI26" s="3"/>
      <c r="AJ26" s="16"/>
      <c r="AK26" s="3"/>
      <c r="AL26" s="3"/>
      <c r="AM26" s="16"/>
      <c r="AN26" s="3"/>
      <c r="AO26" s="3"/>
      <c r="AP26" s="16"/>
      <c r="AQ26" s="3"/>
      <c r="AR26" s="29"/>
      <c r="AS26" s="3"/>
      <c r="AT26" s="3"/>
      <c r="AU26" s="3"/>
      <c r="AV26" s="3"/>
      <c r="AW26" s="3"/>
      <c r="AX26" s="42"/>
      <c r="AY26" s="42"/>
    </row>
    <row r="27" spans="1:51" x14ac:dyDescent="0.25">
      <c r="A27" s="3"/>
      <c r="B27" s="3"/>
      <c r="C27" s="29"/>
      <c r="D27" s="3"/>
      <c r="E27" s="29"/>
      <c r="F27" s="3"/>
      <c r="G27" s="29"/>
      <c r="H27" s="3"/>
      <c r="I27" s="29"/>
      <c r="J27" s="3"/>
      <c r="K27" s="3"/>
      <c r="L27" s="3"/>
      <c r="M27" s="29"/>
      <c r="N27" s="3"/>
      <c r="O27" s="3"/>
      <c r="P27" s="3"/>
      <c r="Q27" s="16"/>
      <c r="R27" s="16"/>
      <c r="S27" s="3"/>
      <c r="T27" s="3"/>
      <c r="U27" s="3"/>
      <c r="V27" s="3"/>
      <c r="W27" s="3"/>
      <c r="X27" s="3"/>
      <c r="Y27" s="16"/>
      <c r="Z27" s="3"/>
      <c r="AA27" s="16"/>
      <c r="AB27" s="3"/>
      <c r="AC27" s="3"/>
      <c r="AD27" s="3"/>
      <c r="AE27" s="3"/>
      <c r="AF27" s="3"/>
      <c r="AG27" s="29"/>
      <c r="AH27" s="3"/>
      <c r="AI27" s="3"/>
      <c r="AJ27" s="16"/>
      <c r="AK27" s="3"/>
      <c r="AL27" s="3"/>
      <c r="AM27" s="16"/>
      <c r="AN27" s="3"/>
      <c r="AO27" s="3"/>
      <c r="AP27" s="16"/>
      <c r="AQ27" s="3"/>
      <c r="AR27" s="29"/>
      <c r="AS27" s="3"/>
      <c r="AT27" s="3"/>
      <c r="AU27" s="3"/>
      <c r="AV27" s="3"/>
      <c r="AW27" s="3"/>
      <c r="AX27" s="42"/>
      <c r="AY27" s="42"/>
    </row>
    <row r="28" spans="1:51" x14ac:dyDescent="0.25">
      <c r="A28" s="3"/>
      <c r="B28" s="3"/>
      <c r="C28" s="29"/>
      <c r="D28" s="3"/>
      <c r="E28" s="29"/>
      <c r="F28" s="3"/>
      <c r="G28" s="29"/>
      <c r="H28" s="3"/>
      <c r="I28" s="29"/>
      <c r="J28" s="3"/>
      <c r="K28" s="3"/>
      <c r="L28" s="3"/>
      <c r="M28" s="29"/>
      <c r="N28" s="3"/>
      <c r="O28" s="3"/>
      <c r="P28" s="3"/>
      <c r="Q28" s="16"/>
      <c r="R28" s="16"/>
      <c r="S28" s="3"/>
      <c r="T28" s="3"/>
      <c r="U28" s="3"/>
      <c r="V28" s="3"/>
      <c r="W28" s="3"/>
      <c r="X28" s="3"/>
      <c r="Y28" s="16"/>
      <c r="Z28" s="3"/>
      <c r="AA28" s="16"/>
      <c r="AB28" s="3"/>
      <c r="AC28" s="3"/>
      <c r="AD28" s="3"/>
      <c r="AE28" s="3"/>
      <c r="AF28" s="3"/>
      <c r="AG28" s="29"/>
      <c r="AH28" s="3"/>
      <c r="AI28" s="3"/>
      <c r="AJ28" s="16"/>
      <c r="AK28" s="3"/>
      <c r="AL28" s="3"/>
      <c r="AM28" s="16"/>
      <c r="AN28" s="3"/>
      <c r="AO28" s="3"/>
      <c r="AP28" s="16"/>
      <c r="AQ28" s="3"/>
      <c r="AR28" s="29"/>
      <c r="AS28" s="3"/>
      <c r="AT28" s="3"/>
      <c r="AU28" s="3"/>
      <c r="AV28" s="3"/>
      <c r="AW28" s="3"/>
      <c r="AX28" s="42"/>
      <c r="AY28" s="42"/>
    </row>
    <row r="29" spans="1:51" x14ac:dyDescent="0.25">
      <c r="A29" s="3"/>
      <c r="B29" s="3"/>
      <c r="C29" s="29"/>
      <c r="D29" s="3"/>
      <c r="E29" s="29"/>
      <c r="F29" s="3"/>
      <c r="G29" s="29"/>
      <c r="H29" s="3"/>
      <c r="I29" s="29"/>
      <c r="J29" s="3"/>
      <c r="K29" s="3"/>
      <c r="L29" s="3"/>
      <c r="M29" s="29"/>
      <c r="N29" s="3"/>
      <c r="O29" s="3"/>
      <c r="P29" s="3"/>
      <c r="Q29" s="16"/>
      <c r="R29" s="16"/>
      <c r="S29" s="3"/>
      <c r="T29" s="3"/>
      <c r="U29" s="3"/>
      <c r="V29" s="3"/>
      <c r="W29" s="3"/>
      <c r="X29" s="3"/>
      <c r="Y29" s="16"/>
      <c r="Z29" s="3"/>
      <c r="AA29" s="16"/>
      <c r="AB29" s="3"/>
      <c r="AC29" s="3"/>
      <c r="AD29" s="3"/>
      <c r="AE29" s="3"/>
      <c r="AF29" s="3"/>
      <c r="AG29" s="29"/>
      <c r="AH29" s="3"/>
      <c r="AI29" s="3"/>
      <c r="AJ29" s="16"/>
      <c r="AK29" s="3"/>
      <c r="AL29" s="3"/>
      <c r="AM29" s="16"/>
      <c r="AN29" s="3"/>
      <c r="AO29" s="3"/>
      <c r="AP29" s="16"/>
      <c r="AQ29" s="3"/>
      <c r="AR29" s="29"/>
      <c r="AS29" s="3"/>
      <c r="AT29" s="3"/>
      <c r="AU29" s="3"/>
      <c r="AV29" s="3"/>
      <c r="AW29" s="3"/>
      <c r="AX29" s="42"/>
      <c r="AY29" s="42"/>
    </row>
    <row r="30" spans="1:51" x14ac:dyDescent="0.25">
      <c r="A30" s="3"/>
      <c r="B30" s="3"/>
      <c r="C30" s="29"/>
      <c r="D30" s="3"/>
      <c r="E30" s="29"/>
      <c r="F30" s="3"/>
      <c r="G30" s="29"/>
      <c r="H30" s="3"/>
      <c r="I30" s="29"/>
      <c r="J30" s="3"/>
      <c r="K30" s="3"/>
      <c r="L30" s="3"/>
      <c r="M30" s="29"/>
      <c r="N30" s="3"/>
      <c r="O30" s="3"/>
      <c r="P30" s="3"/>
      <c r="Q30" s="16"/>
      <c r="R30" s="16"/>
      <c r="S30" s="3"/>
      <c r="T30" s="3"/>
      <c r="U30" s="3"/>
      <c r="V30" s="3"/>
      <c r="W30" s="3"/>
      <c r="X30" s="3"/>
      <c r="Y30" s="16"/>
      <c r="Z30" s="3"/>
      <c r="AA30" s="16"/>
      <c r="AB30" s="3"/>
      <c r="AC30" s="3"/>
      <c r="AD30" s="3"/>
      <c r="AE30" s="3"/>
      <c r="AF30" s="3"/>
      <c r="AG30" s="29"/>
      <c r="AH30" s="3"/>
      <c r="AI30" s="3"/>
      <c r="AJ30" s="16"/>
      <c r="AK30" s="3"/>
      <c r="AL30" s="3"/>
      <c r="AM30" s="16"/>
      <c r="AN30" s="3"/>
      <c r="AO30" s="3"/>
      <c r="AP30" s="16"/>
      <c r="AQ30" s="3"/>
      <c r="AR30" s="29"/>
      <c r="AS30" s="3"/>
      <c r="AT30" s="3"/>
      <c r="AU30" s="3"/>
      <c r="AV30" s="3"/>
      <c r="AW30" s="3"/>
      <c r="AX30" s="42"/>
      <c r="AY30" s="42"/>
    </row>
    <row r="31" spans="1:51" x14ac:dyDescent="0.25">
      <c r="A31" s="3"/>
      <c r="B31" s="3"/>
      <c r="C31" s="29"/>
      <c r="D31" s="3"/>
      <c r="E31" s="29"/>
      <c r="F31" s="3"/>
      <c r="G31" s="29"/>
      <c r="H31" s="3"/>
      <c r="I31" s="29"/>
      <c r="J31" s="3"/>
      <c r="K31" s="3"/>
      <c r="L31" s="3"/>
      <c r="M31" s="29"/>
      <c r="N31" s="3"/>
      <c r="O31" s="3"/>
      <c r="P31" s="3"/>
      <c r="Q31" s="16"/>
      <c r="R31" s="16"/>
      <c r="S31" s="3"/>
      <c r="T31" s="3"/>
      <c r="U31" s="3"/>
      <c r="V31" s="3"/>
      <c r="W31" s="3"/>
      <c r="X31" s="3"/>
      <c r="Y31" s="16"/>
      <c r="Z31" s="3"/>
      <c r="AA31" s="16"/>
      <c r="AB31" s="3"/>
      <c r="AC31" s="3"/>
      <c r="AD31" s="3"/>
      <c r="AE31" s="3"/>
      <c r="AF31" s="3"/>
      <c r="AG31" s="29"/>
      <c r="AH31" s="3"/>
      <c r="AI31" s="3"/>
      <c r="AJ31" s="16"/>
      <c r="AK31" s="3"/>
      <c r="AL31" s="3"/>
      <c r="AM31" s="16"/>
      <c r="AN31" s="3"/>
      <c r="AO31" s="3"/>
      <c r="AP31" s="16"/>
      <c r="AQ31" s="3"/>
      <c r="AR31" s="29"/>
      <c r="AS31" s="3"/>
      <c r="AT31" s="3"/>
      <c r="AU31" s="3"/>
      <c r="AV31" s="3"/>
      <c r="AW31" s="3"/>
      <c r="AX31" s="42"/>
      <c r="AY31" s="42"/>
    </row>
    <row r="32" spans="1:51" x14ac:dyDescent="0.25">
      <c r="A32" s="3"/>
      <c r="B32" s="3"/>
      <c r="C32" s="29"/>
      <c r="D32" s="3"/>
      <c r="E32" s="29"/>
      <c r="F32" s="3"/>
      <c r="G32" s="29"/>
      <c r="H32" s="3"/>
      <c r="I32" s="29"/>
      <c r="J32" s="3"/>
      <c r="K32" s="3"/>
      <c r="L32" s="3"/>
      <c r="M32" s="29"/>
      <c r="N32" s="3"/>
      <c r="O32" s="3"/>
      <c r="P32" s="3"/>
      <c r="Q32" s="16"/>
      <c r="R32" s="16"/>
      <c r="S32" s="3"/>
      <c r="T32" s="3"/>
      <c r="U32" s="3"/>
      <c r="V32" s="3"/>
      <c r="W32" s="3"/>
      <c r="X32" s="3"/>
      <c r="Y32" s="16"/>
      <c r="Z32" s="3"/>
      <c r="AA32" s="16"/>
      <c r="AB32" s="3"/>
      <c r="AC32" s="3"/>
      <c r="AD32" s="3"/>
      <c r="AE32" s="3"/>
      <c r="AF32" s="3"/>
      <c r="AG32" s="29"/>
      <c r="AH32" s="3"/>
      <c r="AI32" s="3"/>
      <c r="AJ32" s="16"/>
      <c r="AK32" s="3"/>
      <c r="AL32" s="3"/>
      <c r="AM32" s="16"/>
      <c r="AN32" s="3"/>
      <c r="AO32" s="3"/>
      <c r="AP32" s="16"/>
      <c r="AQ32" s="3"/>
      <c r="AR32" s="29"/>
      <c r="AS32" s="3"/>
      <c r="AT32" s="3"/>
      <c r="AU32" s="3"/>
      <c r="AV32" s="3"/>
      <c r="AW32" s="3"/>
      <c r="AX32" s="43"/>
      <c r="AY32" s="43"/>
    </row>
    <row r="33" spans="1:51" x14ac:dyDescent="0.25">
      <c r="A33" s="3"/>
      <c r="B33" s="3"/>
      <c r="C33" s="29"/>
      <c r="D33" s="3"/>
      <c r="E33" s="29"/>
      <c r="F33" s="3"/>
      <c r="G33" s="29"/>
      <c r="H33" s="3"/>
      <c r="I33" s="29"/>
      <c r="J33" s="3"/>
      <c r="K33" s="3"/>
      <c r="L33" s="3"/>
      <c r="M33" s="29"/>
      <c r="N33" s="3"/>
      <c r="O33" s="3"/>
      <c r="P33" s="3"/>
      <c r="Q33" s="16"/>
      <c r="R33" s="16"/>
      <c r="S33" s="3"/>
      <c r="T33" s="3"/>
      <c r="U33" s="3"/>
      <c r="V33" s="3"/>
      <c r="W33" s="3"/>
      <c r="X33" s="3"/>
      <c r="Y33" s="16"/>
      <c r="Z33" s="3"/>
      <c r="AA33" s="16"/>
      <c r="AB33" s="3"/>
      <c r="AC33" s="3"/>
      <c r="AD33" s="3"/>
      <c r="AE33" s="3"/>
      <c r="AF33" s="3"/>
      <c r="AG33" s="29"/>
      <c r="AH33" s="3"/>
      <c r="AI33" s="3"/>
      <c r="AJ33" s="16"/>
      <c r="AK33" s="3"/>
      <c r="AL33" s="3"/>
      <c r="AM33" s="16"/>
      <c r="AN33" s="3"/>
      <c r="AO33" s="3"/>
      <c r="AP33" s="16"/>
      <c r="AQ33" s="3"/>
      <c r="AR33" s="29"/>
      <c r="AS33" s="3"/>
      <c r="AT33" s="3"/>
      <c r="AU33" s="3"/>
      <c r="AV33" s="3"/>
      <c r="AW33" s="3"/>
      <c r="AX33" s="42"/>
      <c r="AY33" s="42"/>
    </row>
    <row r="34" spans="1:51" x14ac:dyDescent="0.25">
      <c r="A34" s="3"/>
      <c r="B34" s="3"/>
      <c r="C34" s="29"/>
      <c r="D34" s="3"/>
      <c r="E34" s="29"/>
      <c r="F34" s="3"/>
      <c r="G34" s="29"/>
      <c r="H34" s="3"/>
      <c r="I34" s="29"/>
      <c r="J34" s="3"/>
      <c r="K34" s="3"/>
      <c r="L34" s="3"/>
      <c r="M34" s="29"/>
      <c r="N34" s="3"/>
      <c r="O34" s="3"/>
      <c r="P34" s="3"/>
      <c r="Q34" s="16"/>
      <c r="R34" s="16"/>
      <c r="S34" s="3"/>
      <c r="T34" s="3"/>
      <c r="U34" s="3"/>
      <c r="V34" s="3"/>
      <c r="W34" s="3"/>
      <c r="X34" s="3"/>
      <c r="Y34" s="16"/>
      <c r="Z34" s="3"/>
      <c r="AA34" s="16"/>
      <c r="AB34" s="3"/>
      <c r="AC34" s="3"/>
      <c r="AD34" s="3"/>
      <c r="AE34" s="3"/>
      <c r="AF34" s="3"/>
      <c r="AG34" s="29"/>
      <c r="AH34" s="3"/>
      <c r="AI34" s="3"/>
      <c r="AJ34" s="16"/>
      <c r="AK34" s="3"/>
      <c r="AL34" s="3"/>
      <c r="AM34" s="16"/>
      <c r="AN34" s="3"/>
      <c r="AO34" s="3"/>
      <c r="AP34" s="16"/>
      <c r="AQ34" s="3"/>
      <c r="AR34" s="29"/>
      <c r="AS34" s="3"/>
      <c r="AT34" s="3"/>
      <c r="AU34" s="3"/>
      <c r="AV34" s="3"/>
      <c r="AW34" s="3"/>
      <c r="AX34" s="42"/>
      <c r="AY34" s="42"/>
    </row>
    <row r="35" spans="1:51" x14ac:dyDescent="0.25">
      <c r="A35" s="3"/>
      <c r="B35" s="3"/>
      <c r="C35" s="29"/>
      <c r="D35" s="3"/>
      <c r="E35" s="29"/>
      <c r="F35" s="3"/>
      <c r="G35" s="29"/>
      <c r="H35" s="3"/>
      <c r="I35" s="29"/>
      <c r="J35" s="3"/>
      <c r="K35" s="3"/>
      <c r="L35" s="3"/>
      <c r="M35" s="29"/>
      <c r="N35" s="3"/>
      <c r="O35" s="3"/>
      <c r="P35" s="3"/>
      <c r="Q35" s="16"/>
      <c r="R35" s="16"/>
      <c r="S35" s="3"/>
      <c r="T35" s="3"/>
      <c r="U35" s="3"/>
      <c r="V35" s="3"/>
      <c r="W35" s="3"/>
      <c r="X35" s="3"/>
      <c r="Y35" s="16"/>
      <c r="Z35" s="3"/>
      <c r="AA35" s="16"/>
      <c r="AB35" s="3"/>
      <c r="AC35" s="3"/>
      <c r="AD35" s="3"/>
      <c r="AE35" s="3"/>
      <c r="AF35" s="3"/>
      <c r="AG35" s="29"/>
      <c r="AH35" s="3"/>
      <c r="AI35" s="3"/>
      <c r="AJ35" s="16"/>
      <c r="AK35" s="3"/>
      <c r="AL35" s="3"/>
      <c r="AM35" s="16"/>
      <c r="AN35" s="3"/>
      <c r="AO35" s="3"/>
      <c r="AP35" s="16"/>
      <c r="AQ35" s="3"/>
      <c r="AR35" s="29"/>
      <c r="AS35" s="3"/>
      <c r="AT35" s="3"/>
      <c r="AU35" s="3"/>
      <c r="AV35" s="3"/>
      <c r="AW35" s="3"/>
      <c r="AX35" s="42"/>
      <c r="AY35" s="42"/>
    </row>
    <row r="36" spans="1:51" x14ac:dyDescent="0.25">
      <c r="A36" s="3"/>
      <c r="B36" s="3"/>
      <c r="C36" s="29"/>
      <c r="D36" s="3"/>
      <c r="E36" s="29"/>
      <c r="F36" s="3"/>
      <c r="G36" s="29"/>
      <c r="H36" s="3"/>
      <c r="I36" s="29"/>
      <c r="J36" s="3"/>
      <c r="K36" s="3"/>
      <c r="L36" s="3"/>
      <c r="M36" s="29"/>
      <c r="N36" s="3"/>
      <c r="O36" s="3"/>
      <c r="P36" s="3"/>
      <c r="Q36" s="16"/>
      <c r="R36" s="16"/>
      <c r="S36" s="3"/>
      <c r="T36" s="3"/>
      <c r="U36" s="3"/>
      <c r="V36" s="3"/>
      <c r="W36" s="3"/>
      <c r="X36" s="3"/>
      <c r="Y36" s="16"/>
      <c r="Z36" s="3"/>
      <c r="AA36" s="16"/>
      <c r="AB36" s="3"/>
      <c r="AC36" s="3"/>
      <c r="AD36" s="3"/>
      <c r="AE36" s="3"/>
      <c r="AF36" s="3"/>
      <c r="AG36" s="29"/>
      <c r="AH36" s="3"/>
      <c r="AI36" s="3"/>
      <c r="AJ36" s="16"/>
      <c r="AK36" s="3"/>
      <c r="AL36" s="3"/>
      <c r="AM36" s="16"/>
      <c r="AN36" s="3"/>
      <c r="AO36" s="3"/>
      <c r="AP36" s="16"/>
      <c r="AQ36" s="3"/>
      <c r="AR36" s="29"/>
      <c r="AS36" s="3"/>
      <c r="AT36" s="3"/>
      <c r="AU36" s="3"/>
      <c r="AV36" s="3"/>
      <c r="AW36" s="3"/>
      <c r="AX36" s="42"/>
      <c r="AY36" s="42"/>
    </row>
    <row r="37" spans="1:51" x14ac:dyDescent="0.25">
      <c r="A37" s="3"/>
      <c r="B37" s="3"/>
      <c r="C37" s="29"/>
      <c r="D37" s="3"/>
      <c r="E37" s="29"/>
      <c r="F37" s="3"/>
      <c r="G37" s="29"/>
      <c r="H37" s="3"/>
      <c r="I37" s="29"/>
      <c r="J37" s="3"/>
      <c r="K37" s="3"/>
      <c r="L37" s="3"/>
      <c r="M37" s="29"/>
      <c r="N37" s="3"/>
      <c r="O37" s="3"/>
      <c r="P37" s="3"/>
      <c r="Q37" s="16"/>
      <c r="R37" s="16"/>
      <c r="S37" s="3"/>
      <c r="T37" s="3"/>
      <c r="U37" s="3"/>
      <c r="V37" s="3"/>
      <c r="W37" s="3"/>
      <c r="X37" s="3"/>
      <c r="Y37" s="16"/>
      <c r="Z37" s="3"/>
      <c r="AA37" s="16"/>
      <c r="AB37" s="3"/>
      <c r="AC37" s="3"/>
      <c r="AD37" s="3"/>
      <c r="AE37" s="3"/>
      <c r="AF37" s="3"/>
      <c r="AG37" s="29"/>
      <c r="AH37" s="3"/>
      <c r="AI37" s="3"/>
      <c r="AJ37" s="16"/>
      <c r="AK37" s="3"/>
      <c r="AL37" s="3"/>
      <c r="AM37" s="16"/>
      <c r="AN37" s="3"/>
      <c r="AO37" s="3"/>
      <c r="AP37" s="16"/>
      <c r="AQ37" s="3"/>
      <c r="AR37" s="29"/>
      <c r="AS37" s="3"/>
      <c r="AT37" s="3"/>
      <c r="AU37" s="3"/>
      <c r="AV37" s="3"/>
      <c r="AW37" s="3"/>
      <c r="AX37" s="42"/>
      <c r="AY37" s="42"/>
    </row>
    <row r="38" spans="1:51" x14ac:dyDescent="0.25">
      <c r="A38" s="3"/>
      <c r="B38" s="3"/>
      <c r="C38" s="29"/>
      <c r="D38" s="3"/>
      <c r="E38" s="29"/>
      <c r="F38" s="3"/>
      <c r="G38" s="29"/>
      <c r="H38" s="3"/>
      <c r="I38" s="29"/>
      <c r="J38" s="3"/>
      <c r="K38" s="3"/>
      <c r="L38" s="3"/>
      <c r="M38" s="29"/>
      <c r="N38" s="3"/>
      <c r="O38" s="3"/>
      <c r="P38" s="3"/>
      <c r="Q38" s="16"/>
      <c r="R38" s="16"/>
      <c r="S38" s="3"/>
      <c r="T38" s="3"/>
      <c r="U38" s="3"/>
      <c r="V38" s="3"/>
      <c r="W38" s="3"/>
      <c r="X38" s="3"/>
      <c r="Y38" s="16"/>
      <c r="Z38" s="3"/>
      <c r="AA38" s="16"/>
      <c r="AB38" s="3"/>
      <c r="AC38" s="3"/>
      <c r="AD38" s="3"/>
      <c r="AE38" s="3"/>
      <c r="AF38" s="3"/>
      <c r="AG38" s="29"/>
      <c r="AH38" s="3"/>
      <c r="AI38" s="3"/>
      <c r="AJ38" s="16"/>
      <c r="AK38" s="3"/>
      <c r="AL38" s="3"/>
      <c r="AM38" s="16"/>
      <c r="AN38" s="3"/>
      <c r="AO38" s="3"/>
      <c r="AP38" s="16"/>
      <c r="AQ38" s="3"/>
      <c r="AR38" s="29"/>
      <c r="AS38" s="3"/>
      <c r="AT38" s="3"/>
      <c r="AU38" s="3"/>
      <c r="AV38" s="3"/>
      <c r="AW38" s="3"/>
      <c r="AX38" s="42"/>
      <c r="AY38" s="42"/>
    </row>
    <row r="39" spans="1:51" x14ac:dyDescent="0.25">
      <c r="A39" s="3"/>
      <c r="B39" s="3"/>
      <c r="C39" s="29"/>
      <c r="D39" s="3"/>
      <c r="E39" s="29"/>
      <c r="F39" s="3"/>
      <c r="G39" s="29"/>
      <c r="H39" s="3"/>
      <c r="I39" s="29"/>
      <c r="J39" s="3"/>
      <c r="K39" s="3"/>
      <c r="L39" s="3"/>
      <c r="M39" s="29"/>
      <c r="N39" s="3"/>
      <c r="O39" s="3"/>
      <c r="P39" s="3"/>
      <c r="Q39" s="16"/>
      <c r="R39" s="16"/>
      <c r="S39" s="3"/>
      <c r="T39" s="3"/>
      <c r="U39" s="3"/>
      <c r="V39" s="3"/>
      <c r="W39" s="3"/>
      <c r="X39" s="3"/>
      <c r="Y39" s="16"/>
      <c r="Z39" s="3"/>
      <c r="AA39" s="16"/>
      <c r="AB39" s="3"/>
      <c r="AC39" s="3"/>
      <c r="AD39" s="3"/>
      <c r="AE39" s="3"/>
      <c r="AF39" s="3"/>
      <c r="AG39" s="29"/>
      <c r="AH39" s="3"/>
      <c r="AI39" s="3"/>
      <c r="AJ39" s="16"/>
      <c r="AK39" s="3"/>
      <c r="AL39" s="3"/>
      <c r="AM39" s="16"/>
      <c r="AN39" s="3"/>
      <c r="AO39" s="3"/>
      <c r="AP39" s="16"/>
      <c r="AQ39" s="3"/>
      <c r="AR39" s="29"/>
      <c r="AS39" s="3"/>
      <c r="AT39" s="3"/>
      <c r="AU39" s="3"/>
      <c r="AV39" s="3"/>
      <c r="AW39" s="3"/>
      <c r="AX39" s="42"/>
      <c r="AY39" s="42"/>
    </row>
    <row r="40" spans="1:51" x14ac:dyDescent="0.25">
      <c r="A40" s="3"/>
      <c r="B40" s="3"/>
      <c r="C40" s="29"/>
      <c r="D40" s="3"/>
      <c r="E40" s="29"/>
      <c r="F40" s="3"/>
      <c r="G40" s="29"/>
      <c r="H40" s="3"/>
      <c r="I40" s="29"/>
      <c r="J40" s="3"/>
      <c r="K40" s="3"/>
      <c r="L40" s="3"/>
      <c r="M40" s="29"/>
      <c r="N40" s="3"/>
      <c r="O40" s="3"/>
      <c r="P40" s="3"/>
      <c r="Q40" s="16"/>
      <c r="R40" s="16"/>
      <c r="S40" s="3"/>
      <c r="T40" s="3"/>
      <c r="U40" s="3"/>
      <c r="V40" s="3"/>
      <c r="W40" s="3"/>
      <c r="X40" s="3"/>
      <c r="Y40" s="16"/>
      <c r="Z40" s="3"/>
      <c r="AA40" s="16"/>
      <c r="AB40" s="3"/>
      <c r="AC40" s="3"/>
      <c r="AD40" s="3"/>
      <c r="AE40" s="3"/>
      <c r="AF40" s="3"/>
      <c r="AG40" s="29"/>
      <c r="AH40" s="3"/>
      <c r="AI40" s="3"/>
      <c r="AJ40" s="16"/>
      <c r="AK40" s="3"/>
      <c r="AL40" s="3"/>
      <c r="AM40" s="16"/>
      <c r="AN40" s="3"/>
      <c r="AO40" s="3"/>
      <c r="AP40" s="16"/>
      <c r="AQ40" s="3"/>
      <c r="AR40" s="29"/>
      <c r="AS40" s="3"/>
      <c r="AT40" s="3"/>
      <c r="AU40" s="3"/>
      <c r="AV40" s="3"/>
      <c r="AW40" s="3"/>
      <c r="AX40" s="42"/>
      <c r="AY40" s="42"/>
    </row>
    <row r="41" spans="1:51" x14ac:dyDescent="0.25">
      <c r="A41" s="3"/>
      <c r="B41" s="3"/>
      <c r="C41" s="29"/>
      <c r="D41" s="3"/>
      <c r="E41" s="29"/>
      <c r="F41" s="3"/>
      <c r="G41" s="29"/>
      <c r="H41" s="3"/>
      <c r="I41" s="29"/>
      <c r="J41" s="3"/>
      <c r="K41" s="3"/>
      <c r="L41" s="3"/>
      <c r="M41" s="29"/>
      <c r="N41" s="3"/>
      <c r="O41" s="3"/>
      <c r="P41" s="3"/>
      <c r="Q41" s="16"/>
      <c r="R41" s="16"/>
      <c r="S41" s="3"/>
      <c r="T41" s="3"/>
      <c r="U41" s="3"/>
      <c r="V41" s="3"/>
      <c r="W41" s="3"/>
      <c r="X41" s="3"/>
      <c r="Y41" s="16"/>
      <c r="Z41" s="3"/>
      <c r="AA41" s="16"/>
      <c r="AB41" s="3"/>
      <c r="AC41" s="3"/>
      <c r="AD41" s="3"/>
      <c r="AE41" s="3"/>
      <c r="AF41" s="3"/>
      <c r="AG41" s="29"/>
      <c r="AH41" s="3"/>
      <c r="AI41" s="3"/>
      <c r="AJ41" s="16"/>
      <c r="AK41" s="3"/>
      <c r="AL41" s="3"/>
      <c r="AM41" s="16"/>
      <c r="AN41" s="3"/>
      <c r="AO41" s="3"/>
      <c r="AP41" s="16"/>
      <c r="AQ41" s="3"/>
      <c r="AR41" s="29"/>
      <c r="AS41" s="3"/>
      <c r="AT41" s="3"/>
      <c r="AU41" s="3"/>
      <c r="AV41" s="3"/>
      <c r="AW41" s="3"/>
      <c r="AX41" s="42"/>
      <c r="AY41" s="42"/>
    </row>
    <row r="42" spans="1:51" x14ac:dyDescent="0.25">
      <c r="A42" s="3"/>
      <c r="B42" s="3"/>
      <c r="C42" s="29"/>
      <c r="D42" s="3"/>
      <c r="E42" s="29"/>
      <c r="F42" s="3"/>
      <c r="G42" s="29"/>
      <c r="H42" s="3"/>
      <c r="I42" s="29"/>
      <c r="J42" s="3"/>
      <c r="K42" s="3"/>
      <c r="L42" s="3"/>
      <c r="M42" s="29"/>
      <c r="N42" s="3"/>
      <c r="O42" s="3"/>
      <c r="P42" s="3"/>
      <c r="Q42" s="16"/>
      <c r="R42" s="16"/>
      <c r="S42" s="3"/>
      <c r="T42" s="3"/>
      <c r="U42" s="3"/>
      <c r="V42" s="3"/>
      <c r="W42" s="3"/>
      <c r="X42" s="3"/>
      <c r="Y42" s="16"/>
      <c r="Z42" s="3"/>
      <c r="AA42" s="16"/>
      <c r="AB42" s="3"/>
      <c r="AC42" s="3"/>
      <c r="AD42" s="3"/>
      <c r="AE42" s="3"/>
      <c r="AF42" s="3"/>
      <c r="AG42" s="29"/>
      <c r="AH42" s="3"/>
      <c r="AI42" s="3"/>
      <c r="AJ42" s="16"/>
      <c r="AK42" s="3"/>
      <c r="AL42" s="3"/>
      <c r="AM42" s="16"/>
      <c r="AN42" s="3"/>
      <c r="AO42" s="3"/>
      <c r="AP42" s="16"/>
      <c r="AQ42" s="3"/>
      <c r="AR42" s="29"/>
      <c r="AS42" s="3"/>
      <c r="AT42" s="3"/>
      <c r="AU42" s="3"/>
      <c r="AV42" s="3"/>
      <c r="AW42" s="3"/>
      <c r="AX42" s="42"/>
      <c r="AY42" s="42"/>
    </row>
    <row r="43" spans="1:51" x14ac:dyDescent="0.25">
      <c r="A43" s="3"/>
      <c r="B43" s="3"/>
      <c r="C43" s="29"/>
      <c r="D43" s="3"/>
      <c r="E43" s="29"/>
      <c r="F43" s="3"/>
      <c r="G43" s="29"/>
      <c r="H43" s="3"/>
      <c r="I43" s="29"/>
      <c r="J43" s="3"/>
      <c r="K43" s="3"/>
      <c r="L43" s="3"/>
      <c r="M43" s="29"/>
      <c r="N43" s="3"/>
      <c r="O43" s="3"/>
      <c r="P43" s="3"/>
      <c r="Q43" s="16"/>
      <c r="R43" s="16"/>
      <c r="S43" s="3"/>
      <c r="T43" s="3"/>
      <c r="U43" s="3"/>
      <c r="V43" s="3"/>
      <c r="W43" s="3"/>
      <c r="X43" s="3"/>
      <c r="Y43" s="16"/>
      <c r="Z43" s="3"/>
      <c r="AA43" s="16"/>
      <c r="AB43" s="3"/>
      <c r="AC43" s="3"/>
      <c r="AD43" s="3"/>
      <c r="AE43" s="3"/>
      <c r="AF43" s="3"/>
      <c r="AG43" s="29"/>
      <c r="AH43" s="3"/>
      <c r="AI43" s="3"/>
      <c r="AJ43" s="16"/>
      <c r="AK43" s="3"/>
      <c r="AL43" s="3"/>
      <c r="AM43" s="16"/>
      <c r="AN43" s="3"/>
      <c r="AO43" s="3"/>
      <c r="AP43" s="16"/>
      <c r="AQ43" s="3"/>
      <c r="AR43" s="29"/>
      <c r="AS43" s="3"/>
      <c r="AT43" s="3"/>
      <c r="AU43" s="3"/>
      <c r="AV43" s="3"/>
      <c r="AW43" s="3"/>
      <c r="AX43" s="42"/>
      <c r="AY43" s="42"/>
    </row>
    <row r="44" spans="1:51" x14ac:dyDescent="0.25">
      <c r="A44" s="3"/>
      <c r="B44" s="3"/>
      <c r="C44" s="29"/>
      <c r="D44" s="3"/>
      <c r="E44" s="29"/>
      <c r="F44" s="3"/>
      <c r="G44" s="29"/>
      <c r="H44" s="3"/>
      <c r="I44" s="29"/>
      <c r="J44" s="3"/>
      <c r="K44" s="3"/>
      <c r="L44" s="3"/>
      <c r="M44" s="29"/>
      <c r="N44" s="3"/>
      <c r="O44" s="3"/>
      <c r="P44" s="3"/>
      <c r="Q44" s="16"/>
      <c r="R44" s="16"/>
      <c r="S44" s="3"/>
      <c r="T44" s="3"/>
      <c r="U44" s="3"/>
      <c r="V44" s="3"/>
      <c r="W44" s="3"/>
      <c r="X44" s="3"/>
      <c r="Y44" s="16"/>
      <c r="Z44" s="3"/>
      <c r="AA44" s="16"/>
      <c r="AB44" s="3"/>
      <c r="AC44" s="3"/>
      <c r="AD44" s="3"/>
      <c r="AE44" s="3"/>
      <c r="AF44" s="3"/>
      <c r="AG44" s="29"/>
      <c r="AH44" s="3"/>
      <c r="AI44" s="3"/>
      <c r="AJ44" s="16"/>
      <c r="AK44" s="3"/>
      <c r="AL44" s="3"/>
      <c r="AM44" s="16"/>
      <c r="AN44" s="3"/>
      <c r="AO44" s="3"/>
      <c r="AP44" s="16"/>
      <c r="AQ44" s="3"/>
      <c r="AR44" s="29"/>
      <c r="AS44" s="3"/>
      <c r="AT44" s="3"/>
      <c r="AU44" s="3"/>
      <c r="AV44" s="3"/>
      <c r="AW44" s="3"/>
      <c r="AX44" s="42"/>
      <c r="AY44" s="42"/>
    </row>
    <row r="45" spans="1:51" x14ac:dyDescent="0.25">
      <c r="A45" s="3"/>
      <c r="B45" s="3"/>
      <c r="C45" s="29"/>
      <c r="D45" s="3"/>
      <c r="E45" s="29"/>
      <c r="F45" s="3"/>
      <c r="G45" s="29"/>
      <c r="H45" s="3"/>
      <c r="I45" s="29"/>
      <c r="J45" s="3"/>
      <c r="K45" s="3"/>
      <c r="L45" s="3"/>
      <c r="M45" s="29"/>
      <c r="N45" s="3"/>
      <c r="O45" s="3"/>
      <c r="P45" s="3"/>
      <c r="Q45" s="16"/>
      <c r="R45" s="16"/>
      <c r="S45" s="3"/>
      <c r="T45" s="3"/>
      <c r="U45" s="3"/>
      <c r="V45" s="3"/>
      <c r="W45" s="3"/>
      <c r="X45" s="3"/>
      <c r="Y45" s="16"/>
      <c r="Z45" s="3"/>
      <c r="AA45" s="16"/>
      <c r="AB45" s="3"/>
      <c r="AC45" s="3"/>
      <c r="AD45" s="3"/>
      <c r="AE45" s="3"/>
      <c r="AF45" s="3"/>
      <c r="AG45" s="29"/>
      <c r="AH45" s="3"/>
      <c r="AI45" s="3"/>
      <c r="AJ45" s="16"/>
      <c r="AK45" s="3"/>
      <c r="AL45" s="3"/>
      <c r="AM45" s="16"/>
      <c r="AN45" s="3"/>
      <c r="AO45" s="3"/>
      <c r="AP45" s="16"/>
      <c r="AQ45" s="3"/>
      <c r="AR45" s="29"/>
      <c r="AS45" s="3"/>
      <c r="AT45" s="3"/>
      <c r="AU45" s="3"/>
      <c r="AV45" s="3"/>
      <c r="AW45" s="3"/>
      <c r="AX45" s="42"/>
      <c r="AY45" s="42"/>
    </row>
    <row r="46" spans="1:51" x14ac:dyDescent="0.25">
      <c r="A46" s="3"/>
      <c r="B46" s="3"/>
      <c r="C46" s="29"/>
      <c r="D46" s="3"/>
      <c r="E46" s="29"/>
      <c r="F46" s="3"/>
      <c r="G46" s="29"/>
      <c r="H46" s="3"/>
      <c r="I46" s="29"/>
      <c r="J46" s="3"/>
      <c r="K46" s="3"/>
      <c r="L46" s="3"/>
      <c r="M46" s="29"/>
      <c r="N46" s="3"/>
      <c r="O46" s="3"/>
      <c r="P46" s="3"/>
      <c r="Q46" s="16"/>
      <c r="R46" s="16"/>
      <c r="S46" s="3"/>
      <c r="T46" s="3"/>
      <c r="U46" s="3"/>
      <c r="V46" s="3"/>
      <c r="W46" s="3"/>
      <c r="X46" s="3"/>
      <c r="Y46" s="16"/>
      <c r="Z46" s="3"/>
      <c r="AA46" s="16"/>
      <c r="AB46" s="3"/>
      <c r="AC46" s="3"/>
      <c r="AD46" s="3"/>
      <c r="AE46" s="3"/>
      <c r="AF46" s="3"/>
      <c r="AG46" s="29"/>
      <c r="AH46" s="3"/>
      <c r="AI46" s="3"/>
      <c r="AJ46" s="16"/>
      <c r="AK46" s="3"/>
      <c r="AL46" s="3"/>
      <c r="AM46" s="16"/>
      <c r="AN46" s="3"/>
      <c r="AO46" s="3"/>
      <c r="AP46" s="16"/>
      <c r="AQ46" s="3"/>
      <c r="AR46" s="29"/>
      <c r="AS46" s="3"/>
      <c r="AT46" s="3"/>
      <c r="AU46" s="3"/>
      <c r="AV46" s="3"/>
      <c r="AW46" s="3"/>
      <c r="AX46" s="42"/>
      <c r="AY46" s="42"/>
    </row>
    <row r="47" spans="1:51" x14ac:dyDescent="0.25">
      <c r="A47" s="3"/>
      <c r="B47" s="3"/>
      <c r="C47" s="29"/>
      <c r="D47" s="3"/>
      <c r="E47" s="29"/>
      <c r="F47" s="3"/>
      <c r="G47" s="29"/>
      <c r="H47" s="3"/>
      <c r="I47" s="29"/>
      <c r="J47" s="3"/>
      <c r="K47" s="3"/>
      <c r="L47" s="3"/>
      <c r="M47" s="29"/>
      <c r="N47" s="3"/>
      <c r="O47" s="3"/>
      <c r="P47" s="3"/>
      <c r="Q47" s="16"/>
      <c r="R47" s="16"/>
      <c r="S47" s="3"/>
      <c r="T47" s="3"/>
      <c r="U47" s="3"/>
      <c r="V47" s="3"/>
      <c r="W47" s="3"/>
      <c r="X47" s="3"/>
      <c r="Y47" s="16"/>
      <c r="Z47" s="3"/>
      <c r="AA47" s="16"/>
      <c r="AB47" s="3"/>
      <c r="AC47" s="3"/>
      <c r="AD47" s="3"/>
      <c r="AE47" s="3"/>
      <c r="AF47" s="3"/>
      <c r="AG47" s="29"/>
      <c r="AH47" s="3"/>
      <c r="AI47" s="3"/>
      <c r="AJ47" s="16"/>
      <c r="AK47" s="3"/>
      <c r="AL47" s="3"/>
      <c r="AM47" s="16"/>
      <c r="AN47" s="3"/>
      <c r="AO47" s="3"/>
      <c r="AP47" s="16"/>
      <c r="AQ47" s="3"/>
      <c r="AR47" s="29"/>
      <c r="AS47" s="3"/>
      <c r="AT47" s="3"/>
      <c r="AU47" s="3"/>
      <c r="AV47" s="3"/>
      <c r="AW47" s="3"/>
      <c r="AX47" s="42"/>
      <c r="AY47" s="42"/>
    </row>
  </sheetData>
  <mergeCells count="9">
    <mergeCell ref="AV6:AW6"/>
    <mergeCell ref="AX6:AY6"/>
    <mergeCell ref="P6:T6"/>
    <mergeCell ref="U6:AD6"/>
    <mergeCell ref="B6:K6"/>
    <mergeCell ref="L6:O6"/>
    <mergeCell ref="AF6:AH6"/>
    <mergeCell ref="AQ6:AS6"/>
    <mergeCell ref="AI6:AP6"/>
  </mergeCells>
  <dataValidations count="6">
    <dataValidation type="textLength" operator="lessThanOrEqual" showInputMessage="1" showErrorMessage="1" error="ตัวอักษรห้ามเกิน 500 ตัวอักษร (รวมช่องว่าง)" sqref="AU8:AU47">
      <formula1>500</formula1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R8:R47">
      <formula1>Q8</formula1>
    </dataValidation>
    <dataValidation type="decimal" operator="greaterThanOrEqual" allowBlank="1" showInputMessage="1" showErrorMessage="1" error="ต้องเป็นจำนวนเงินที่มีค่า &gt;= 0" sqref="Q8:Q47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X8:AX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Y8:AY47">
      <formula1>AX8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D4 F4 H4">
      <formula1>43831</formula1>
      <formula2>219512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IF(AO8=Master!$F$3,AP8 &gt; 0, AP8 = "")</xm:f>
          </x14:formula1>
          <xm:sqref>AP8:AP47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IF(AQ8=Master!$F$3,AND(AR8 &gt; 0,AR8&lt;=100), AR8 = "")</xm:f>
          </x14:formula1>
          <xm:sqref>AR8:AR47</xm:sqref>
        </x14:dataValidation>
        <x14:dataValidation type="list" allowBlank="1" showInputMessage="1" showErrorMessage="1">
          <x14:formula1>
            <xm:f>Master!$A$3:$A$5</xm:f>
          </x14:formula1>
          <xm:sqref>U8:U47</xm:sqref>
        </x14:dataValidation>
        <x14:dataValidation type="list" allowBlank="1" showInputMessage="1" showErrorMessage="1">
          <x14:formula1>
            <xm:f>Master!$C$3:$C$4</xm:f>
          </x14:formula1>
          <xm:sqref>AT8:AT47</xm:sqref>
        </x14:dataValidation>
        <x14:dataValidation type="list" allowBlank="1" showInputMessage="1" showErrorMessage="1">
          <x14:formula1>
            <xm:f>Master!$G$2:$G$3</xm:f>
          </x14:formula1>
          <xm:sqref>B8:B47 F8:F47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ด้านบน_x000a_ต้องเป็นค่าว่าง">
          <x14:formula1>
            <xm:f>IF(H8=Master!$F$3, AND(I8 &gt;= G8, I8 &lt;= 100),I8="")</xm:f>
          </x14:formula1>
          <xm:sqref>I8:I47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ด้านบน_x000a_ต้องเป็นค่าว่าง">
          <x14:formula1>
            <xm:f>IF(D8=Master!$F$3, AND(E8 &gt;= C8, E8 &lt;= 100),E8="")</xm:f>
          </x14:formula1>
          <xm:sqref>E8:E47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IF(F8=Master!$F$3,AND(G8 &gt;= 0, G8 &lt;= 100), G8 = "")</xm:f>
          </x14:formula1>
          <xm:sqref>G8:G47</xm:sqref>
        </x14:dataValidation>
        <x14:dataValidation type="list" allowBlank="1" showInputMessage="1" showErrorMessage="1">
          <x14:formula1>
            <xm:f>Master!$H$2:$H$3</xm:f>
          </x14:formula1>
          <xm:sqref>L8:L47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IF(L8=Master!$F$3,AND(M8 &gt; 0,M8&lt;=100), M8 = "")</xm:f>
          </x14:formula1>
          <xm:sqref>M8:M47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IF(L8=Master!$F$2, N8 = "", N8 = N8)</xm:f>
          </x14:formula1>
          <xm:sqref>N8:N47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IF(X8=Master!$F$4,Y8&gt;0, Y8 ="")</xm:f>
          </x14:formula1>
          <xm:sqref>Y8:Y47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IF(Z8=Master!$F$4,AA8&gt;0, AA8 = "")</xm:f>
          </x14:formula1>
          <xm:sqref>AA8:AA47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">
          <x14:formula1>
            <xm:f>IF(AF8=Master!$F$11,AH8="",AH8=AH8)</xm:f>
          </x14:formula1>
          <xm:sqref>AH8:AH47</xm:sqref>
        </x14:dataValidation>
        <x14:dataValidation type="list" allowBlank="1" showInputMessage="1" showErrorMessage="1">
          <x14:formula1>
            <xm:f>Master!$J$2:$J$6</xm:f>
          </x14:formula1>
          <xm:sqref>AF8:AF47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IF(AF8=Master!$F$3,AND(AG8 &gt; 0, AG8&lt;=100), AG8 = "")</xm:f>
          </x14:formula1>
          <xm:sqref>AG8:AG47</xm:sqref>
        </x14:dataValidation>
        <x14:dataValidation type="list" allowBlank="1" showInputMessage="1" showErrorMessage="1">
          <x14:formula1>
            <xm:f>Master!$K$2:$K$5</xm:f>
          </x14:formula1>
          <xm:sqref>AL8:AL47 AQ8:AQ47</xm:sqref>
        </x14:dataValidation>
        <x14:dataValidation type="list" allowBlank="1" showInputMessage="1" showErrorMessage="1">
          <x14:formula1>
            <xm:f>Master!$L$2:$L$4</xm:f>
          </x14:formula1>
          <xm:sqref>AO8:AO47 AI8:AI47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ด้านบน_x000a_ต้องเป็นค่าว่าง">
          <x14:formula1>
            <xm:f>IF(B8=Master!$F$3,AND(C8 &gt;= 0, C8 &lt;= 100), C8 = "")</xm:f>
          </x14:formula1>
          <xm:sqref>C8:C47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IF(AI8=Master!$F$3,AJ8 &gt; 0, AJ8 = "")</xm:f>
          </x14:formula1>
          <xm:sqref>AJ8:AJ47 AM8:AM47</xm:sqref>
        </x14:dataValidation>
        <x14:dataValidation type="list" allowBlank="1" showInputMessage="1" showErrorMessage="1">
          <x14:formula1>
            <xm:f>IF(B8=Master!$F$11,Master!$G$3,Master!$G$2)</xm:f>
          </x14:formula1>
          <xm:sqref>D8:D47 H8:H47</xm:sqref>
        </x14:dataValidation>
        <x14:dataValidation type="list" allowBlank="1" showInputMessage="1" showErrorMessage="1">
          <x14:formula1>
            <xm:f>IF($U8=Master!$D$4,Master!$I$5,Master!$I$2:$I$4)</xm:f>
          </x14:formula1>
          <xm:sqref>X8:X47</xm:sqref>
        </x14:dataValidation>
        <x14:dataValidation type="list" allowBlank="1" showInputMessage="1" showErrorMessage="1">
          <x14:formula1>
            <xm:f>IF($U8=Master!$D$3,Master!$I$5,Master!$I$2:$I$4)</xm:f>
          </x14:formula1>
          <xm:sqref>Z8:Z47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47"/>
  <sheetViews>
    <sheetView workbookViewId="0">
      <pane ySplit="7" topLeftCell="A8" activePane="bottomLeft" state="frozen"/>
      <selection pane="bottomLeft" activeCell="A8" sqref="A8"/>
    </sheetView>
  </sheetViews>
  <sheetFormatPr defaultColWidth="9" defaultRowHeight="12.5" x14ac:dyDescent="0.25"/>
  <cols>
    <col min="1" max="1" width="15.58203125" style="2" customWidth="1"/>
    <col min="2" max="2" width="25.58203125" style="27" customWidth="1"/>
    <col min="3" max="3" width="30.58203125" style="28" customWidth="1"/>
    <col min="4" max="4" width="15.58203125" style="2" customWidth="1"/>
    <col min="5" max="5" width="25.58203125" style="30" customWidth="1"/>
    <col min="6" max="6" width="30.58203125" style="28" customWidth="1"/>
    <col min="7" max="7" width="15.58203125" style="2" customWidth="1"/>
    <col min="8" max="8" width="15.58203125" style="27" customWidth="1"/>
    <col min="9" max="9" width="30.58203125" style="28" customWidth="1"/>
    <col min="10" max="10" width="15.58203125" style="2" customWidth="1"/>
    <col min="11" max="11" width="20.58203125" style="27" customWidth="1"/>
    <col min="12" max="12" width="30.58203125" style="28" customWidth="1"/>
    <col min="13" max="13" width="15.58203125" style="2" customWidth="1"/>
    <col min="14" max="14" width="12.58203125" style="27" customWidth="1"/>
    <col min="15" max="15" width="30.58203125" style="28" customWidth="1"/>
    <col min="16" max="16" width="15.58203125" style="2" customWidth="1"/>
    <col min="17" max="17" width="10.58203125" style="27" customWidth="1"/>
    <col min="18" max="18" width="30.58203125" style="28" customWidth="1"/>
    <col min="19" max="19" width="15.58203125" style="2" customWidth="1"/>
    <col min="20" max="20" width="10.58203125" style="27" customWidth="1"/>
    <col min="21" max="33" width="30.58203125" style="28" customWidth="1"/>
    <col min="34" max="34" width="10.58203125" style="40" customWidth="1"/>
    <col min="35" max="35" width="10.58203125" style="2" customWidth="1"/>
    <col min="36" max="16384" width="9" style="2"/>
  </cols>
  <sheetData>
    <row r="1" spans="1:35" x14ac:dyDescent="0.25">
      <c r="A1" s="46" t="s">
        <v>239</v>
      </c>
      <c r="B1" s="47"/>
      <c r="D1" s="28"/>
      <c r="E1" s="48"/>
      <c r="F1" s="49"/>
      <c r="G1" s="28"/>
      <c r="J1" s="28"/>
      <c r="M1" s="28"/>
      <c r="P1" s="28"/>
      <c r="S1" s="28"/>
    </row>
    <row r="2" spans="1:35" x14ac:dyDescent="0.25">
      <c r="A2" s="50" t="s">
        <v>225</v>
      </c>
      <c r="B2" s="56" t="str">
        <f>IF(ISBLANK(MCPLD!$B$2), "",MCPLD!$B$2)</f>
        <v/>
      </c>
      <c r="D2" s="53" t="s">
        <v>484</v>
      </c>
      <c r="E2" s="57" t="str">
        <f>IF(ISBLANK(MCPLD!$E$2), "", MCPLD!$E$2)</f>
        <v/>
      </c>
      <c r="G2" s="28"/>
      <c r="J2" s="28"/>
      <c r="M2" s="28"/>
      <c r="P2" s="28"/>
      <c r="S2" s="28"/>
    </row>
    <row r="3" spans="1:35" x14ac:dyDescent="0.25">
      <c r="A3" s="50" t="s">
        <v>485</v>
      </c>
      <c r="B3" s="56" t="str">
        <f>IF(ISBLANK(MCPLD!$B$3), "", MCPLD!$B$3)</f>
        <v/>
      </c>
      <c r="D3" s="53" t="s">
        <v>486</v>
      </c>
      <c r="E3" s="57" t="str">
        <f>IF(ISBLANK(MCPLD!$E$3), "", MCPLD!$E$3)</f>
        <v/>
      </c>
      <c r="G3" s="28"/>
      <c r="J3" s="28"/>
      <c r="M3" s="28"/>
      <c r="P3" s="28"/>
      <c r="S3" s="28"/>
    </row>
    <row r="4" spans="1:35" x14ac:dyDescent="0.25">
      <c r="A4" s="50" t="s">
        <v>0</v>
      </c>
      <c r="B4" s="58" t="str">
        <f>IF(ISBLANK(MCPLD!$B$4), "", MCPLD!$B$4)</f>
        <v/>
      </c>
      <c r="D4" s="28"/>
      <c r="E4" s="52"/>
      <c r="F4" s="48"/>
      <c r="G4" s="28"/>
      <c r="H4" s="49"/>
      <c r="J4" s="28"/>
      <c r="M4" s="28"/>
      <c r="P4" s="28"/>
      <c r="S4" s="28"/>
    </row>
    <row r="5" spans="1:35" x14ac:dyDescent="0.25">
      <c r="G5" s="28"/>
      <c r="J5" s="28"/>
      <c r="M5" s="28"/>
      <c r="P5" s="28"/>
      <c r="S5" s="28"/>
    </row>
    <row r="6" spans="1:35" s="1" customFormat="1" x14ac:dyDescent="0.25">
      <c r="A6" s="199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198" t="s">
        <v>10</v>
      </c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202" t="s">
        <v>12</v>
      </c>
      <c r="AI6" s="202"/>
    </row>
    <row r="7" spans="1:35" ht="75" x14ac:dyDescent="0.25">
      <c r="A7" s="163" t="s">
        <v>615</v>
      </c>
      <c r="B7" s="167" t="s">
        <v>616</v>
      </c>
      <c r="C7" s="163" t="s">
        <v>2</v>
      </c>
      <c r="D7" s="163" t="s">
        <v>617</v>
      </c>
      <c r="E7" s="165" t="s">
        <v>618</v>
      </c>
      <c r="F7" s="163" t="s">
        <v>3</v>
      </c>
      <c r="G7" s="163" t="s">
        <v>619</v>
      </c>
      <c r="H7" s="167" t="s">
        <v>620</v>
      </c>
      <c r="I7" s="163" t="s">
        <v>488</v>
      </c>
      <c r="J7" s="163" t="s">
        <v>621</v>
      </c>
      <c r="K7" s="167" t="s">
        <v>622</v>
      </c>
      <c r="L7" s="163" t="s">
        <v>582</v>
      </c>
      <c r="M7" s="163" t="s">
        <v>623</v>
      </c>
      <c r="N7" s="167" t="s">
        <v>624</v>
      </c>
      <c r="O7" s="163" t="s">
        <v>490</v>
      </c>
      <c r="P7" s="163" t="s">
        <v>625</v>
      </c>
      <c r="Q7" s="167" t="s">
        <v>626</v>
      </c>
      <c r="R7" s="163" t="s">
        <v>491</v>
      </c>
      <c r="S7" s="163" t="s">
        <v>627</v>
      </c>
      <c r="T7" s="167" t="s">
        <v>628</v>
      </c>
      <c r="U7" s="163" t="s">
        <v>493</v>
      </c>
      <c r="V7" s="163" t="s">
        <v>264</v>
      </c>
      <c r="W7" s="163" t="s">
        <v>579</v>
      </c>
      <c r="X7" s="163" t="s">
        <v>494</v>
      </c>
      <c r="Y7" s="163" t="s">
        <v>5</v>
      </c>
      <c r="Z7" s="163" t="s">
        <v>495</v>
      </c>
      <c r="AA7" s="163" t="s">
        <v>6</v>
      </c>
      <c r="AB7" s="163" t="s">
        <v>7</v>
      </c>
      <c r="AC7" s="163" t="s">
        <v>496</v>
      </c>
      <c r="AD7" s="163" t="s">
        <v>497</v>
      </c>
      <c r="AE7" s="163" t="s">
        <v>8</v>
      </c>
      <c r="AF7" s="163" t="s">
        <v>9</v>
      </c>
      <c r="AG7" s="163" t="s">
        <v>262</v>
      </c>
      <c r="AH7" s="169" t="s">
        <v>11</v>
      </c>
      <c r="AI7" s="169" t="s">
        <v>32</v>
      </c>
    </row>
    <row r="8" spans="1:35" x14ac:dyDescent="0.25">
      <c r="A8" s="61"/>
      <c r="B8" s="64"/>
      <c r="C8" s="61"/>
      <c r="D8" s="61"/>
      <c r="E8" s="62"/>
      <c r="F8" s="61"/>
      <c r="G8" s="61"/>
      <c r="H8" s="64"/>
      <c r="I8" s="61"/>
      <c r="J8" s="61"/>
      <c r="K8" s="64"/>
      <c r="L8" s="61"/>
      <c r="M8" s="61"/>
      <c r="N8" s="64"/>
      <c r="O8" s="61"/>
      <c r="P8" s="61"/>
      <c r="Q8" s="64"/>
      <c r="R8" s="61"/>
      <c r="S8" s="61"/>
      <c r="T8" s="64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42"/>
      <c r="AI8" s="42"/>
    </row>
    <row r="9" spans="1:35" x14ac:dyDescent="0.25">
      <c r="A9" s="61"/>
      <c r="B9" s="64"/>
      <c r="C9" s="61"/>
      <c r="D9" s="61"/>
      <c r="E9" s="62"/>
      <c r="F9" s="61"/>
      <c r="G9" s="61"/>
      <c r="H9" s="64"/>
      <c r="I9" s="61"/>
      <c r="J9" s="61"/>
      <c r="K9" s="64"/>
      <c r="L9" s="61"/>
      <c r="M9" s="61"/>
      <c r="N9" s="64"/>
      <c r="O9" s="61"/>
      <c r="P9" s="61"/>
      <c r="Q9" s="64"/>
      <c r="R9" s="61"/>
      <c r="S9" s="61"/>
      <c r="T9" s="64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42"/>
      <c r="AI9" s="42"/>
    </row>
    <row r="10" spans="1:35" x14ac:dyDescent="0.25">
      <c r="A10" s="61"/>
      <c r="B10" s="64"/>
      <c r="C10" s="61"/>
      <c r="D10" s="61"/>
      <c r="E10" s="62"/>
      <c r="F10" s="61"/>
      <c r="G10" s="61"/>
      <c r="H10" s="64"/>
      <c r="I10" s="61"/>
      <c r="J10" s="61"/>
      <c r="K10" s="64"/>
      <c r="L10" s="61"/>
      <c r="M10" s="61"/>
      <c r="N10" s="64"/>
      <c r="O10" s="61"/>
      <c r="P10" s="61"/>
      <c r="Q10" s="64"/>
      <c r="R10" s="61"/>
      <c r="S10" s="61"/>
      <c r="T10" s="64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42"/>
      <c r="AI10" s="42"/>
    </row>
    <row r="11" spans="1:35" x14ac:dyDescent="0.25">
      <c r="A11" s="61"/>
      <c r="B11" s="64"/>
      <c r="C11" s="61"/>
      <c r="D11" s="61"/>
      <c r="E11" s="62"/>
      <c r="F11" s="61"/>
      <c r="G11" s="61"/>
      <c r="H11" s="64"/>
      <c r="I11" s="61"/>
      <c r="J11" s="61"/>
      <c r="K11" s="64"/>
      <c r="L11" s="61"/>
      <c r="M11" s="61"/>
      <c r="N11" s="64"/>
      <c r="O11" s="61"/>
      <c r="P11" s="61"/>
      <c r="Q11" s="64"/>
      <c r="R11" s="61"/>
      <c r="S11" s="61"/>
      <c r="T11" s="64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42"/>
      <c r="AI11" s="42"/>
    </row>
    <row r="12" spans="1:35" x14ac:dyDescent="0.25">
      <c r="A12" s="61"/>
      <c r="B12" s="64"/>
      <c r="C12" s="61"/>
      <c r="D12" s="61"/>
      <c r="E12" s="62"/>
      <c r="F12" s="61"/>
      <c r="G12" s="61"/>
      <c r="H12" s="64"/>
      <c r="I12" s="61"/>
      <c r="J12" s="61"/>
      <c r="K12" s="64"/>
      <c r="L12" s="61"/>
      <c r="M12" s="61"/>
      <c r="N12" s="64"/>
      <c r="O12" s="61"/>
      <c r="P12" s="61"/>
      <c r="Q12" s="64"/>
      <c r="R12" s="61"/>
      <c r="S12" s="61"/>
      <c r="T12" s="64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42"/>
      <c r="AI12" s="42"/>
    </row>
    <row r="13" spans="1:35" x14ac:dyDescent="0.25">
      <c r="A13" s="61"/>
      <c r="B13" s="64"/>
      <c r="C13" s="61"/>
      <c r="D13" s="61"/>
      <c r="E13" s="62"/>
      <c r="F13" s="61"/>
      <c r="G13" s="61"/>
      <c r="H13" s="64"/>
      <c r="I13" s="61"/>
      <c r="J13" s="61"/>
      <c r="K13" s="64"/>
      <c r="L13" s="61"/>
      <c r="M13" s="61"/>
      <c r="N13" s="64"/>
      <c r="O13" s="61"/>
      <c r="P13" s="61"/>
      <c r="Q13" s="64"/>
      <c r="R13" s="61"/>
      <c r="S13" s="61"/>
      <c r="T13" s="64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42"/>
      <c r="AI13" s="42"/>
    </row>
    <row r="14" spans="1:35" x14ac:dyDescent="0.25">
      <c r="A14" s="61"/>
      <c r="B14" s="64"/>
      <c r="C14" s="61"/>
      <c r="D14" s="61"/>
      <c r="E14" s="62"/>
      <c r="F14" s="61"/>
      <c r="G14" s="61"/>
      <c r="H14" s="64"/>
      <c r="I14" s="61"/>
      <c r="J14" s="61"/>
      <c r="K14" s="64"/>
      <c r="L14" s="61"/>
      <c r="M14" s="61"/>
      <c r="N14" s="64"/>
      <c r="O14" s="61"/>
      <c r="P14" s="61"/>
      <c r="Q14" s="64"/>
      <c r="R14" s="61"/>
      <c r="S14" s="61"/>
      <c r="T14" s="64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42"/>
      <c r="AI14" s="42"/>
    </row>
    <row r="15" spans="1:35" x14ac:dyDescent="0.25">
      <c r="A15" s="61"/>
      <c r="B15" s="64"/>
      <c r="C15" s="61"/>
      <c r="D15" s="61"/>
      <c r="E15" s="62"/>
      <c r="F15" s="61"/>
      <c r="G15" s="61"/>
      <c r="H15" s="64"/>
      <c r="I15" s="61"/>
      <c r="J15" s="61"/>
      <c r="K15" s="64"/>
      <c r="L15" s="61"/>
      <c r="M15" s="61"/>
      <c r="N15" s="64"/>
      <c r="O15" s="61"/>
      <c r="P15" s="61"/>
      <c r="Q15" s="64"/>
      <c r="R15" s="61"/>
      <c r="S15" s="61"/>
      <c r="T15" s="64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42"/>
      <c r="AI15" s="42"/>
    </row>
    <row r="16" spans="1:35" x14ac:dyDescent="0.25">
      <c r="A16" s="3"/>
      <c r="B16" s="16"/>
      <c r="C16" s="3"/>
      <c r="D16" s="3"/>
      <c r="E16" s="29"/>
      <c r="F16" s="3"/>
      <c r="G16" s="3"/>
      <c r="H16" s="16"/>
      <c r="I16" s="3"/>
      <c r="J16" s="3"/>
      <c r="K16" s="16"/>
      <c r="L16" s="3"/>
      <c r="M16" s="3"/>
      <c r="N16" s="16"/>
      <c r="O16" s="3"/>
      <c r="P16" s="3"/>
      <c r="Q16" s="16"/>
      <c r="R16" s="3"/>
      <c r="S16" s="3"/>
      <c r="T16" s="16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42"/>
      <c r="AI16" s="42"/>
    </row>
    <row r="17" spans="1:35" x14ac:dyDescent="0.25">
      <c r="A17" s="3"/>
      <c r="B17" s="16"/>
      <c r="C17" s="3"/>
      <c r="D17" s="3"/>
      <c r="E17" s="29"/>
      <c r="F17" s="3"/>
      <c r="G17" s="3"/>
      <c r="H17" s="16"/>
      <c r="I17" s="3"/>
      <c r="J17" s="3"/>
      <c r="K17" s="16"/>
      <c r="L17" s="3"/>
      <c r="M17" s="3"/>
      <c r="N17" s="16"/>
      <c r="O17" s="3"/>
      <c r="P17" s="3"/>
      <c r="Q17" s="16"/>
      <c r="R17" s="3"/>
      <c r="S17" s="3"/>
      <c r="T17" s="1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2"/>
      <c r="AI17" s="42"/>
    </row>
    <row r="18" spans="1:35" x14ac:dyDescent="0.25">
      <c r="A18" s="3"/>
      <c r="B18" s="16"/>
      <c r="C18" s="3"/>
      <c r="D18" s="3"/>
      <c r="E18" s="29"/>
      <c r="F18" s="3"/>
      <c r="G18" s="3"/>
      <c r="H18" s="16"/>
      <c r="I18" s="3"/>
      <c r="J18" s="3"/>
      <c r="K18" s="16"/>
      <c r="L18" s="3"/>
      <c r="M18" s="3"/>
      <c r="N18" s="16"/>
      <c r="O18" s="3"/>
      <c r="P18" s="3"/>
      <c r="Q18" s="16"/>
      <c r="R18" s="3"/>
      <c r="S18" s="3"/>
      <c r="T18" s="1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42"/>
      <c r="AI18" s="42"/>
    </row>
    <row r="19" spans="1:35" x14ac:dyDescent="0.25">
      <c r="A19" s="3"/>
      <c r="B19" s="16"/>
      <c r="C19" s="3"/>
      <c r="D19" s="3"/>
      <c r="E19" s="29"/>
      <c r="F19" s="3"/>
      <c r="G19" s="3"/>
      <c r="H19" s="16"/>
      <c r="I19" s="3"/>
      <c r="J19" s="3"/>
      <c r="K19" s="16"/>
      <c r="L19" s="3"/>
      <c r="M19" s="3"/>
      <c r="N19" s="16"/>
      <c r="O19" s="3"/>
      <c r="P19" s="3"/>
      <c r="Q19" s="16"/>
      <c r="R19" s="3"/>
      <c r="S19" s="3"/>
      <c r="T19" s="16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42"/>
      <c r="AI19" s="42"/>
    </row>
    <row r="20" spans="1:35" x14ac:dyDescent="0.25">
      <c r="A20" s="3"/>
      <c r="B20" s="16"/>
      <c r="C20" s="3"/>
      <c r="D20" s="3"/>
      <c r="E20" s="29"/>
      <c r="F20" s="3"/>
      <c r="G20" s="3"/>
      <c r="H20" s="16"/>
      <c r="I20" s="3"/>
      <c r="J20" s="3"/>
      <c r="K20" s="16"/>
      <c r="L20" s="3"/>
      <c r="M20" s="3"/>
      <c r="N20" s="16"/>
      <c r="O20" s="3"/>
      <c r="P20" s="3"/>
      <c r="Q20" s="16"/>
      <c r="R20" s="3"/>
      <c r="S20" s="3"/>
      <c r="T20" s="16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2"/>
      <c r="AI20" s="42"/>
    </row>
    <row r="21" spans="1:35" x14ac:dyDescent="0.25">
      <c r="A21" s="3"/>
      <c r="B21" s="16"/>
      <c r="C21" s="3"/>
      <c r="D21" s="3"/>
      <c r="E21" s="29"/>
      <c r="F21" s="3"/>
      <c r="G21" s="3"/>
      <c r="H21" s="16"/>
      <c r="I21" s="3"/>
      <c r="J21" s="3"/>
      <c r="K21" s="16"/>
      <c r="L21" s="3"/>
      <c r="M21" s="3"/>
      <c r="N21" s="16"/>
      <c r="O21" s="3"/>
      <c r="P21" s="3"/>
      <c r="Q21" s="16"/>
      <c r="R21" s="3"/>
      <c r="S21" s="3"/>
      <c r="T21" s="16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42"/>
      <c r="AI21" s="42"/>
    </row>
    <row r="22" spans="1:35" x14ac:dyDescent="0.25">
      <c r="A22" s="3"/>
      <c r="B22" s="16"/>
      <c r="C22" s="3"/>
      <c r="D22" s="3"/>
      <c r="E22" s="29"/>
      <c r="F22" s="3"/>
      <c r="G22" s="3"/>
      <c r="H22" s="16"/>
      <c r="I22" s="3"/>
      <c r="J22" s="3"/>
      <c r="K22" s="16"/>
      <c r="L22" s="3"/>
      <c r="M22" s="3"/>
      <c r="N22" s="16"/>
      <c r="O22" s="3"/>
      <c r="P22" s="3"/>
      <c r="Q22" s="16"/>
      <c r="R22" s="3"/>
      <c r="S22" s="3"/>
      <c r="T22" s="16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42"/>
      <c r="AI22" s="42"/>
    </row>
    <row r="23" spans="1:35" x14ac:dyDescent="0.25">
      <c r="A23" s="3"/>
      <c r="B23" s="16"/>
      <c r="C23" s="3"/>
      <c r="D23" s="3"/>
      <c r="E23" s="29"/>
      <c r="F23" s="3"/>
      <c r="G23" s="3"/>
      <c r="H23" s="16"/>
      <c r="I23" s="3"/>
      <c r="J23" s="3"/>
      <c r="K23" s="16"/>
      <c r="L23" s="3"/>
      <c r="M23" s="3"/>
      <c r="N23" s="16"/>
      <c r="O23" s="3"/>
      <c r="P23" s="3"/>
      <c r="Q23" s="16"/>
      <c r="R23" s="3"/>
      <c r="S23" s="3"/>
      <c r="T23" s="16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42"/>
      <c r="AI23" s="42"/>
    </row>
    <row r="24" spans="1:35" x14ac:dyDescent="0.25">
      <c r="A24" s="3"/>
      <c r="B24" s="16"/>
      <c r="C24" s="3"/>
      <c r="D24" s="3"/>
      <c r="E24" s="29"/>
      <c r="F24" s="3"/>
      <c r="G24" s="3"/>
      <c r="H24" s="16"/>
      <c r="I24" s="3"/>
      <c r="J24" s="3"/>
      <c r="K24" s="16"/>
      <c r="L24" s="3"/>
      <c r="M24" s="3"/>
      <c r="N24" s="16"/>
      <c r="O24" s="3"/>
      <c r="P24" s="3"/>
      <c r="Q24" s="16"/>
      <c r="R24" s="3"/>
      <c r="S24" s="3"/>
      <c r="T24" s="16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42"/>
      <c r="AI24" s="42"/>
    </row>
    <row r="25" spans="1:35" x14ac:dyDescent="0.25">
      <c r="A25" s="3"/>
      <c r="B25" s="16"/>
      <c r="C25" s="3"/>
      <c r="D25" s="3"/>
      <c r="E25" s="29"/>
      <c r="F25" s="3"/>
      <c r="G25" s="3"/>
      <c r="H25" s="16"/>
      <c r="I25" s="3"/>
      <c r="J25" s="3"/>
      <c r="K25" s="16"/>
      <c r="L25" s="3"/>
      <c r="M25" s="3"/>
      <c r="N25" s="16"/>
      <c r="O25" s="3"/>
      <c r="P25" s="3"/>
      <c r="Q25" s="16"/>
      <c r="R25" s="3"/>
      <c r="S25" s="3"/>
      <c r="T25" s="1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42"/>
      <c r="AI25" s="42"/>
    </row>
    <row r="26" spans="1:35" x14ac:dyDescent="0.25">
      <c r="A26" s="3"/>
      <c r="B26" s="16"/>
      <c r="C26" s="3"/>
      <c r="D26" s="3"/>
      <c r="E26" s="29"/>
      <c r="F26" s="3"/>
      <c r="G26" s="3"/>
      <c r="H26" s="16"/>
      <c r="I26" s="3"/>
      <c r="J26" s="3"/>
      <c r="K26" s="16"/>
      <c r="L26" s="3"/>
      <c r="M26" s="3"/>
      <c r="N26" s="16"/>
      <c r="O26" s="3"/>
      <c r="P26" s="3"/>
      <c r="Q26" s="16"/>
      <c r="R26" s="3"/>
      <c r="S26" s="3"/>
      <c r="T26" s="16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42"/>
      <c r="AI26" s="42"/>
    </row>
    <row r="27" spans="1:35" x14ac:dyDescent="0.25">
      <c r="A27" s="3"/>
      <c r="B27" s="16"/>
      <c r="C27" s="3"/>
      <c r="D27" s="3"/>
      <c r="E27" s="29"/>
      <c r="F27" s="3"/>
      <c r="G27" s="3"/>
      <c r="H27" s="16"/>
      <c r="I27" s="3"/>
      <c r="J27" s="3"/>
      <c r="K27" s="16"/>
      <c r="L27" s="3"/>
      <c r="M27" s="3"/>
      <c r="N27" s="16"/>
      <c r="O27" s="3"/>
      <c r="P27" s="3"/>
      <c r="Q27" s="16"/>
      <c r="R27" s="3"/>
      <c r="S27" s="3"/>
      <c r="T27" s="16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42"/>
      <c r="AI27" s="42"/>
    </row>
    <row r="28" spans="1:35" x14ac:dyDescent="0.25">
      <c r="A28" s="3"/>
      <c r="B28" s="16"/>
      <c r="C28" s="3"/>
      <c r="D28" s="3"/>
      <c r="E28" s="29"/>
      <c r="F28" s="3"/>
      <c r="G28" s="3"/>
      <c r="H28" s="16"/>
      <c r="I28" s="3"/>
      <c r="J28" s="3"/>
      <c r="K28" s="16"/>
      <c r="L28" s="3"/>
      <c r="M28" s="3"/>
      <c r="N28" s="16"/>
      <c r="O28" s="3"/>
      <c r="P28" s="3"/>
      <c r="Q28" s="16"/>
      <c r="R28" s="3"/>
      <c r="S28" s="3"/>
      <c r="T28" s="16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2"/>
      <c r="AI28" s="42"/>
    </row>
    <row r="29" spans="1:35" x14ac:dyDescent="0.25">
      <c r="A29" s="3"/>
      <c r="B29" s="16"/>
      <c r="C29" s="3"/>
      <c r="D29" s="3"/>
      <c r="E29" s="29"/>
      <c r="F29" s="3"/>
      <c r="G29" s="3"/>
      <c r="H29" s="16"/>
      <c r="I29" s="3"/>
      <c r="J29" s="3"/>
      <c r="K29" s="16"/>
      <c r="L29" s="3"/>
      <c r="M29" s="3"/>
      <c r="N29" s="16"/>
      <c r="O29" s="3"/>
      <c r="P29" s="3"/>
      <c r="Q29" s="16"/>
      <c r="R29" s="3"/>
      <c r="S29" s="3"/>
      <c r="T29" s="16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2"/>
      <c r="AI29" s="42"/>
    </row>
    <row r="30" spans="1:35" x14ac:dyDescent="0.25">
      <c r="A30" s="3"/>
      <c r="B30" s="16"/>
      <c r="C30" s="3"/>
      <c r="D30" s="3"/>
      <c r="E30" s="29"/>
      <c r="F30" s="3"/>
      <c r="G30" s="3"/>
      <c r="H30" s="16"/>
      <c r="I30" s="3"/>
      <c r="J30" s="3"/>
      <c r="K30" s="16"/>
      <c r="L30" s="3"/>
      <c r="M30" s="3"/>
      <c r="N30" s="16"/>
      <c r="O30" s="3"/>
      <c r="P30" s="3"/>
      <c r="Q30" s="16"/>
      <c r="R30" s="3"/>
      <c r="S30" s="3"/>
      <c r="T30" s="16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42"/>
      <c r="AI30" s="42"/>
    </row>
    <row r="31" spans="1:35" x14ac:dyDescent="0.25">
      <c r="A31" s="3"/>
      <c r="B31" s="16"/>
      <c r="C31" s="3"/>
      <c r="D31" s="3"/>
      <c r="E31" s="29"/>
      <c r="F31" s="3"/>
      <c r="G31" s="3"/>
      <c r="H31" s="16"/>
      <c r="I31" s="3"/>
      <c r="J31" s="3"/>
      <c r="K31" s="16"/>
      <c r="L31" s="3"/>
      <c r="M31" s="3"/>
      <c r="N31" s="16"/>
      <c r="O31" s="3"/>
      <c r="P31" s="3"/>
      <c r="Q31" s="16"/>
      <c r="R31" s="3"/>
      <c r="S31" s="3"/>
      <c r="T31" s="16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42"/>
      <c r="AI31" s="42"/>
    </row>
    <row r="32" spans="1:35" x14ac:dyDescent="0.25">
      <c r="A32" s="3"/>
      <c r="B32" s="16"/>
      <c r="C32" s="3"/>
      <c r="D32" s="3"/>
      <c r="E32" s="29"/>
      <c r="F32" s="3"/>
      <c r="G32" s="3"/>
      <c r="H32" s="16"/>
      <c r="I32" s="3"/>
      <c r="J32" s="3"/>
      <c r="K32" s="16"/>
      <c r="L32" s="3"/>
      <c r="M32" s="3"/>
      <c r="N32" s="16"/>
      <c r="O32" s="3"/>
      <c r="P32" s="3"/>
      <c r="Q32" s="16"/>
      <c r="R32" s="3"/>
      <c r="S32" s="3"/>
      <c r="T32" s="16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3"/>
      <c r="AI32" s="43"/>
    </row>
    <row r="33" spans="1:35" x14ac:dyDescent="0.25">
      <c r="A33" s="3"/>
      <c r="B33" s="16"/>
      <c r="C33" s="3"/>
      <c r="D33" s="3"/>
      <c r="E33" s="29"/>
      <c r="F33" s="3"/>
      <c r="G33" s="3"/>
      <c r="H33" s="16"/>
      <c r="I33" s="3"/>
      <c r="J33" s="3"/>
      <c r="K33" s="16"/>
      <c r="L33" s="3"/>
      <c r="M33" s="3"/>
      <c r="N33" s="16"/>
      <c r="O33" s="3"/>
      <c r="P33" s="3"/>
      <c r="Q33" s="16"/>
      <c r="R33" s="3"/>
      <c r="S33" s="3"/>
      <c r="T33" s="16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2"/>
      <c r="AI33" s="42"/>
    </row>
    <row r="34" spans="1:35" x14ac:dyDescent="0.25">
      <c r="A34" s="3"/>
      <c r="B34" s="16"/>
      <c r="C34" s="3"/>
      <c r="D34" s="3"/>
      <c r="E34" s="29"/>
      <c r="F34" s="3"/>
      <c r="G34" s="3"/>
      <c r="H34" s="16"/>
      <c r="I34" s="3"/>
      <c r="J34" s="3"/>
      <c r="K34" s="16"/>
      <c r="L34" s="3"/>
      <c r="M34" s="3"/>
      <c r="N34" s="16"/>
      <c r="O34" s="3"/>
      <c r="P34" s="3"/>
      <c r="Q34" s="16"/>
      <c r="R34" s="3"/>
      <c r="S34" s="3"/>
      <c r="T34" s="16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42"/>
      <c r="AI34" s="42"/>
    </row>
    <row r="35" spans="1:35" x14ac:dyDescent="0.25">
      <c r="A35" s="3"/>
      <c r="B35" s="16"/>
      <c r="C35" s="3"/>
      <c r="D35" s="3"/>
      <c r="E35" s="29"/>
      <c r="F35" s="3"/>
      <c r="G35" s="3"/>
      <c r="H35" s="16"/>
      <c r="I35" s="3"/>
      <c r="J35" s="3"/>
      <c r="K35" s="16"/>
      <c r="L35" s="3"/>
      <c r="M35" s="3"/>
      <c r="N35" s="16"/>
      <c r="O35" s="3"/>
      <c r="P35" s="3"/>
      <c r="Q35" s="16"/>
      <c r="R35" s="3"/>
      <c r="S35" s="3"/>
      <c r="T35" s="16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2"/>
      <c r="AI35" s="42"/>
    </row>
    <row r="36" spans="1:35" x14ac:dyDescent="0.25">
      <c r="A36" s="3"/>
      <c r="B36" s="16"/>
      <c r="C36" s="3"/>
      <c r="D36" s="3"/>
      <c r="E36" s="29"/>
      <c r="F36" s="3"/>
      <c r="G36" s="3"/>
      <c r="H36" s="16"/>
      <c r="I36" s="3"/>
      <c r="J36" s="3"/>
      <c r="K36" s="16"/>
      <c r="L36" s="3"/>
      <c r="M36" s="3"/>
      <c r="N36" s="16"/>
      <c r="O36" s="3"/>
      <c r="P36" s="3"/>
      <c r="Q36" s="16"/>
      <c r="R36" s="3"/>
      <c r="S36" s="3"/>
      <c r="T36" s="16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42"/>
      <c r="AI36" s="42"/>
    </row>
    <row r="37" spans="1:35" x14ac:dyDescent="0.25">
      <c r="A37" s="3"/>
      <c r="B37" s="16"/>
      <c r="C37" s="3"/>
      <c r="D37" s="3"/>
      <c r="E37" s="29"/>
      <c r="F37" s="3"/>
      <c r="G37" s="3"/>
      <c r="H37" s="16"/>
      <c r="I37" s="3"/>
      <c r="J37" s="3"/>
      <c r="K37" s="16"/>
      <c r="L37" s="3"/>
      <c r="M37" s="3"/>
      <c r="N37" s="16"/>
      <c r="O37" s="3"/>
      <c r="P37" s="3"/>
      <c r="Q37" s="16"/>
      <c r="R37" s="3"/>
      <c r="S37" s="3"/>
      <c r="T37" s="16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42"/>
      <c r="AI37" s="42"/>
    </row>
    <row r="38" spans="1:35" x14ac:dyDescent="0.25">
      <c r="A38" s="3"/>
      <c r="B38" s="16"/>
      <c r="C38" s="3"/>
      <c r="D38" s="3"/>
      <c r="E38" s="29"/>
      <c r="F38" s="3"/>
      <c r="G38" s="3"/>
      <c r="H38" s="16"/>
      <c r="I38" s="3"/>
      <c r="J38" s="3"/>
      <c r="K38" s="16"/>
      <c r="L38" s="3"/>
      <c r="M38" s="3"/>
      <c r="N38" s="16"/>
      <c r="O38" s="3"/>
      <c r="P38" s="3"/>
      <c r="Q38" s="16"/>
      <c r="R38" s="3"/>
      <c r="S38" s="3"/>
      <c r="T38" s="16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2"/>
      <c r="AI38" s="42"/>
    </row>
    <row r="39" spans="1:35" x14ac:dyDescent="0.25">
      <c r="A39" s="3"/>
      <c r="B39" s="16"/>
      <c r="C39" s="3"/>
      <c r="D39" s="3"/>
      <c r="E39" s="29"/>
      <c r="F39" s="3"/>
      <c r="G39" s="3"/>
      <c r="H39" s="16"/>
      <c r="I39" s="3"/>
      <c r="J39" s="3"/>
      <c r="K39" s="16"/>
      <c r="L39" s="3"/>
      <c r="M39" s="3"/>
      <c r="N39" s="16"/>
      <c r="O39" s="3"/>
      <c r="P39" s="3"/>
      <c r="Q39" s="16"/>
      <c r="R39" s="3"/>
      <c r="S39" s="3"/>
      <c r="T39" s="16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42"/>
      <c r="AI39" s="42"/>
    </row>
    <row r="40" spans="1:35" x14ac:dyDescent="0.25">
      <c r="A40" s="3"/>
      <c r="B40" s="16"/>
      <c r="C40" s="3"/>
      <c r="D40" s="3"/>
      <c r="E40" s="29"/>
      <c r="F40" s="3"/>
      <c r="G40" s="3"/>
      <c r="H40" s="16"/>
      <c r="I40" s="3"/>
      <c r="J40" s="3"/>
      <c r="K40" s="16"/>
      <c r="L40" s="3"/>
      <c r="M40" s="3"/>
      <c r="N40" s="16"/>
      <c r="O40" s="3"/>
      <c r="P40" s="3"/>
      <c r="Q40" s="16"/>
      <c r="R40" s="3"/>
      <c r="S40" s="3"/>
      <c r="T40" s="16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2"/>
      <c r="AI40" s="42"/>
    </row>
    <row r="41" spans="1:35" x14ac:dyDescent="0.25">
      <c r="A41" s="3"/>
      <c r="B41" s="16"/>
      <c r="C41" s="3"/>
      <c r="D41" s="3"/>
      <c r="E41" s="29"/>
      <c r="F41" s="3"/>
      <c r="G41" s="3"/>
      <c r="H41" s="16"/>
      <c r="I41" s="3"/>
      <c r="J41" s="3"/>
      <c r="K41" s="16"/>
      <c r="L41" s="3"/>
      <c r="M41" s="3"/>
      <c r="N41" s="16"/>
      <c r="O41" s="3"/>
      <c r="P41" s="3"/>
      <c r="Q41" s="16"/>
      <c r="R41" s="3"/>
      <c r="S41" s="3"/>
      <c r="T41" s="16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42"/>
      <c r="AI41" s="42"/>
    </row>
    <row r="42" spans="1:35" x14ac:dyDescent="0.25">
      <c r="A42" s="3"/>
      <c r="B42" s="16"/>
      <c r="C42" s="3"/>
      <c r="D42" s="3"/>
      <c r="E42" s="29"/>
      <c r="F42" s="3"/>
      <c r="G42" s="3"/>
      <c r="H42" s="16"/>
      <c r="I42" s="3"/>
      <c r="J42" s="3"/>
      <c r="K42" s="16"/>
      <c r="L42" s="3"/>
      <c r="M42" s="3"/>
      <c r="N42" s="16"/>
      <c r="O42" s="3"/>
      <c r="P42" s="3"/>
      <c r="Q42" s="16"/>
      <c r="R42" s="3"/>
      <c r="S42" s="3"/>
      <c r="T42" s="16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2"/>
      <c r="AI42" s="42"/>
    </row>
    <row r="43" spans="1:35" x14ac:dyDescent="0.25">
      <c r="A43" s="3"/>
      <c r="B43" s="16"/>
      <c r="C43" s="3"/>
      <c r="D43" s="3"/>
      <c r="E43" s="29"/>
      <c r="F43" s="3"/>
      <c r="G43" s="3"/>
      <c r="H43" s="16"/>
      <c r="I43" s="3"/>
      <c r="J43" s="3"/>
      <c r="K43" s="16"/>
      <c r="L43" s="3"/>
      <c r="M43" s="3"/>
      <c r="N43" s="16"/>
      <c r="O43" s="3"/>
      <c r="P43" s="3"/>
      <c r="Q43" s="16"/>
      <c r="R43" s="3"/>
      <c r="S43" s="3"/>
      <c r="T43" s="16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2"/>
      <c r="AI43" s="42"/>
    </row>
    <row r="44" spans="1:35" x14ac:dyDescent="0.25">
      <c r="A44" s="3"/>
      <c r="B44" s="16"/>
      <c r="C44" s="3"/>
      <c r="D44" s="3"/>
      <c r="E44" s="29"/>
      <c r="F44" s="3"/>
      <c r="G44" s="3"/>
      <c r="H44" s="16"/>
      <c r="I44" s="3"/>
      <c r="J44" s="3"/>
      <c r="K44" s="16"/>
      <c r="L44" s="3"/>
      <c r="M44" s="3"/>
      <c r="N44" s="16"/>
      <c r="O44" s="3"/>
      <c r="P44" s="3"/>
      <c r="Q44" s="16"/>
      <c r="R44" s="3"/>
      <c r="S44" s="3"/>
      <c r="T44" s="16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2"/>
      <c r="AI44" s="42"/>
    </row>
    <row r="45" spans="1:35" x14ac:dyDescent="0.25">
      <c r="A45" s="3"/>
      <c r="B45" s="16"/>
      <c r="C45" s="3"/>
      <c r="D45" s="3"/>
      <c r="E45" s="29"/>
      <c r="F45" s="3"/>
      <c r="G45" s="3"/>
      <c r="H45" s="16"/>
      <c r="I45" s="3"/>
      <c r="J45" s="3"/>
      <c r="K45" s="16"/>
      <c r="L45" s="3"/>
      <c r="M45" s="3"/>
      <c r="N45" s="16"/>
      <c r="O45" s="3"/>
      <c r="P45" s="3"/>
      <c r="Q45" s="16"/>
      <c r="R45" s="3"/>
      <c r="S45" s="3"/>
      <c r="T45" s="16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2"/>
      <c r="AI45" s="42"/>
    </row>
    <row r="46" spans="1:35" x14ac:dyDescent="0.25">
      <c r="A46" s="3"/>
      <c r="B46" s="16"/>
      <c r="C46" s="3"/>
      <c r="D46" s="3"/>
      <c r="E46" s="29"/>
      <c r="F46" s="3"/>
      <c r="G46" s="3"/>
      <c r="H46" s="16"/>
      <c r="I46" s="3"/>
      <c r="J46" s="3"/>
      <c r="K46" s="16"/>
      <c r="L46" s="3"/>
      <c r="M46" s="3"/>
      <c r="N46" s="16"/>
      <c r="O46" s="3"/>
      <c r="P46" s="3"/>
      <c r="Q46" s="16"/>
      <c r="R46" s="3"/>
      <c r="S46" s="3"/>
      <c r="T46" s="16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2"/>
      <c r="AI46" s="42"/>
    </row>
    <row r="47" spans="1:35" x14ac:dyDescent="0.25">
      <c r="A47" s="3"/>
      <c r="B47" s="16"/>
      <c r="C47" s="3"/>
      <c r="D47" s="3"/>
      <c r="E47" s="29"/>
      <c r="F47" s="3"/>
      <c r="G47" s="3"/>
      <c r="H47" s="16"/>
      <c r="I47" s="3"/>
      <c r="J47" s="3"/>
      <c r="K47" s="16"/>
      <c r="L47" s="3"/>
      <c r="M47" s="3"/>
      <c r="N47" s="16"/>
      <c r="O47" s="3"/>
      <c r="P47" s="3"/>
      <c r="Q47" s="16"/>
      <c r="R47" s="3"/>
      <c r="S47" s="3"/>
      <c r="T47" s="16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2"/>
      <c r="AI47" s="42"/>
    </row>
  </sheetData>
  <mergeCells count="3">
    <mergeCell ref="W6:AG6"/>
    <mergeCell ref="A6:V6"/>
    <mergeCell ref="AH6:AI6"/>
  </mergeCells>
  <dataValidations count="2">
    <dataValidation type="date" allowBlank="1" showInputMessage="1" showErrorMessage="1" error="ต้องอยู่ในรูปแบบ &quot;YYYY-MM-DD&quot;_x000a_และมีค่าไม่น้อยกว่า &quot;2000-01-01&quot;" sqref="AH8:AH4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I8:AI47">
      <formula1>AH8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">
          <x14:formula1>
            <xm:f>IF(D8=Master!$F$3,AND(E8 &gt; 0, E8 &lt;= 100), E8 = "")</xm:f>
          </x14:formula1>
          <xm:sqref>E8:E47</xm:sqref>
        </x14:dataValidation>
        <x14:dataValidation type="list" allowBlank="1" showInputMessage="1" showErrorMessage="1">
          <x14:formula1>
            <xm:f>Master!$K$2:$K$5</xm:f>
          </x14:formula1>
          <xm:sqref>A8:A47 S8:S47 J8:J47 G8:G47 M8:M47 P8:P47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IF(A8=Master!$F$3,B8 &gt; 0, B8 = "")</xm:f>
          </x14:formula1>
          <xm:sqref>B8:B47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รวจสอบข้อมูลเครดิตฯ&quot;_x000a_มีค่าเป็น &quot;ไม่มีบริการ&quot;">
          <x14:formula1>
            <xm:f>IF(A8=Master!$F$11,C8="",C8=C8)</xm:f>
          </x14:formula1>
          <xm:sqref>C8:C47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IF(S8=Master!$F$3,T8 &gt; 0, T8 ="")</xm:f>
          </x14:formula1>
          <xm:sqref>T8:T47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ชำระเป็นเช็คและเช็คถูกคืน&quot;_x000a_มีค่าเป็น &quot;ไม่มีบริการ&quot;">
          <x14:formula1>
            <xm:f>IF(G8=Master!$F$11,I8="",I8=I8)</xm:f>
          </x14:formula1>
          <xm:sqref>I8:I47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เงินในบัญชีไม่พอจ่ายฯ&quot;_x000a_มีค่าเป็น &quot;ไม่มีบริการ&quot;">
          <x14:formula1>
            <xm:f>IF(J8=Master!$F$11,L8="",L8=L8)</xm:f>
          </x14:formula1>
          <xm:sqref>L8:L47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ใบแจ้งยอดบัญชีแต่ละงวดฯ&quot;_x000a_มีค่าเป็น &quot;ไม่มีบริการ&quot;">
          <x14:formula1>
            <xm:f>IF(M8=Master!$F$11,O8="",O8=O8)</xm:f>
          </x14:formula1>
          <xm:sqref>O8:O47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ตรวจสอบรายการ&quot;_x000a_มีค่าเป็น &quot;ไม่มีบริการ&quot;">
          <x14:formula1>
            <xm:f>IF(P8=Master!$F$11,R8="",R8=R8)</xm:f>
          </x14:formula1>
          <xm:sqref>R8:R47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ิดตามทวงถามหนี้&quot;_x000a_มีค่าเป็น &quot;ไม่มีบริการ&quot;">
          <x14:formula1>
            <xm:f>IF(S8=Master!$F$11,U8="",U8=U8)</xm:f>
          </x14:formula1>
          <xm:sqref>U8:U47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IF(G8=Master!$F$3,H8 &gt; 0, H8 ="")</xm:f>
          </x14:formula1>
          <xm:sqref>H8:H47 K8:K47 N8:N47 Q8:Q47</xm:sqref>
        </x14:dataValidation>
        <x14:dataValidation type="list" allowBlank="1" showInputMessage="1" showErrorMessage="1">
          <x14:formula1>
            <xm:f>Master!$M$2:$M$4</xm:f>
          </x14:formula1>
          <xm:sqref>D8:D47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18"/>
  <sheetViews>
    <sheetView topLeftCell="A21" workbookViewId="0">
      <selection activeCell="C32" sqref="C32"/>
    </sheetView>
  </sheetViews>
  <sheetFormatPr defaultColWidth="9" defaultRowHeight="11.5" x14ac:dyDescent="0.25"/>
  <cols>
    <col min="1" max="1" width="16.75" style="11" customWidth="1"/>
    <col min="2" max="2" width="40.33203125" style="11" bestFit="1" customWidth="1"/>
    <col min="3" max="3" width="29.08203125" style="11" bestFit="1" customWidth="1"/>
    <col min="4" max="4" width="34" style="11" bestFit="1" customWidth="1"/>
    <col min="5" max="5" width="7.58203125" style="11" customWidth="1"/>
    <col min="6" max="6" width="18.08203125" style="11" bestFit="1" customWidth="1"/>
    <col min="7" max="7" width="11.5" style="11" customWidth="1"/>
    <col min="8" max="8" width="11.25" style="11" customWidth="1"/>
    <col min="9" max="11" width="14.25" style="11" bestFit="1" customWidth="1"/>
    <col min="12" max="12" width="11" style="11" bestFit="1" customWidth="1"/>
    <col min="13" max="13" width="15.75" style="11" customWidth="1"/>
    <col min="14" max="16384" width="9" style="11"/>
  </cols>
  <sheetData>
    <row r="1" spans="1:13" s="60" customFormat="1" ht="23" x14ac:dyDescent="0.3">
      <c r="A1" s="60" t="s">
        <v>49</v>
      </c>
      <c r="C1" s="60" t="s">
        <v>46</v>
      </c>
      <c r="F1" s="59" t="s">
        <v>551</v>
      </c>
      <c r="G1" s="59" t="s">
        <v>556</v>
      </c>
      <c r="H1" s="59" t="s">
        <v>561</v>
      </c>
      <c r="I1" s="59" t="s">
        <v>585</v>
      </c>
      <c r="J1" s="59" t="s">
        <v>565</v>
      </c>
      <c r="K1" s="59" t="s">
        <v>567</v>
      </c>
      <c r="L1" s="59" t="s">
        <v>568</v>
      </c>
      <c r="M1" s="59" t="s">
        <v>586</v>
      </c>
    </row>
    <row r="2" spans="1:13" x14ac:dyDescent="0.25">
      <c r="A2" s="12" t="s">
        <v>25</v>
      </c>
      <c r="C2" s="12" t="s">
        <v>39</v>
      </c>
      <c r="D2" s="12" t="s">
        <v>25</v>
      </c>
      <c r="F2" s="11" t="s">
        <v>54</v>
      </c>
      <c r="G2" s="11" t="s">
        <v>56</v>
      </c>
      <c r="H2" s="11" t="s">
        <v>54</v>
      </c>
      <c r="I2" s="11" t="s">
        <v>552</v>
      </c>
      <c r="J2" s="11" t="s">
        <v>54</v>
      </c>
      <c r="K2" s="11" t="s">
        <v>54</v>
      </c>
      <c r="L2" s="11" t="s">
        <v>54</v>
      </c>
      <c r="M2" s="11" t="s">
        <v>54</v>
      </c>
    </row>
    <row r="3" spans="1:13" x14ac:dyDescent="0.25">
      <c r="A3" s="11" t="s">
        <v>629</v>
      </c>
      <c r="C3" s="11" t="s">
        <v>47</v>
      </c>
      <c r="D3" s="11" t="s">
        <v>629</v>
      </c>
      <c r="F3" s="11" t="s">
        <v>56</v>
      </c>
      <c r="G3" s="11" t="s">
        <v>55</v>
      </c>
      <c r="H3" s="11" t="s">
        <v>56</v>
      </c>
      <c r="I3" s="11" t="s">
        <v>57</v>
      </c>
      <c r="J3" s="11" t="s">
        <v>56</v>
      </c>
      <c r="K3" s="11" t="s">
        <v>56</v>
      </c>
      <c r="L3" s="11" t="s">
        <v>56</v>
      </c>
      <c r="M3" s="11" t="s">
        <v>56</v>
      </c>
    </row>
    <row r="4" spans="1:13" x14ac:dyDescent="0.25">
      <c r="A4" s="11" t="s">
        <v>630</v>
      </c>
      <c r="C4" s="11" t="s">
        <v>48</v>
      </c>
      <c r="D4" s="11" t="s">
        <v>630</v>
      </c>
      <c r="F4" s="11" t="s">
        <v>552</v>
      </c>
      <c r="I4" s="11" t="s">
        <v>65</v>
      </c>
      <c r="J4" s="11" t="s">
        <v>57</v>
      </c>
      <c r="K4" s="11" t="s">
        <v>57</v>
      </c>
      <c r="L4" s="11" t="s">
        <v>55</v>
      </c>
      <c r="M4" s="11" t="s">
        <v>57</v>
      </c>
    </row>
    <row r="5" spans="1:13" x14ac:dyDescent="0.25">
      <c r="A5" s="11" t="s">
        <v>34</v>
      </c>
      <c r="D5" s="11" t="s">
        <v>34</v>
      </c>
      <c r="F5" s="11" t="s">
        <v>57</v>
      </c>
      <c r="I5" s="11" t="s">
        <v>55</v>
      </c>
      <c r="J5" s="11" t="s">
        <v>119</v>
      </c>
      <c r="K5" s="11" t="s">
        <v>55</v>
      </c>
    </row>
    <row r="6" spans="1:13" x14ac:dyDescent="0.25">
      <c r="F6" s="11" t="s">
        <v>553</v>
      </c>
      <c r="J6" s="11" t="s">
        <v>55</v>
      </c>
    </row>
    <row r="7" spans="1:13" x14ac:dyDescent="0.25">
      <c r="F7" s="11" t="s">
        <v>554</v>
      </c>
    </row>
    <row r="8" spans="1:13" x14ac:dyDescent="0.25">
      <c r="F8" s="11" t="s">
        <v>119</v>
      </c>
    </row>
    <row r="9" spans="1:13" x14ac:dyDescent="0.25">
      <c r="A9" s="12" t="s">
        <v>265</v>
      </c>
      <c r="B9" s="12" t="s">
        <v>266</v>
      </c>
      <c r="F9" s="11" t="s">
        <v>555</v>
      </c>
    </row>
    <row r="10" spans="1:13" x14ac:dyDescent="0.25">
      <c r="A10" s="11" t="s">
        <v>267</v>
      </c>
      <c r="B10" s="11" t="s">
        <v>268</v>
      </c>
      <c r="F10" s="11" t="s">
        <v>65</v>
      </c>
    </row>
    <row r="11" spans="1:13" x14ac:dyDescent="0.25">
      <c r="A11" s="11" t="s">
        <v>269</v>
      </c>
      <c r="B11" s="11" t="s">
        <v>270</v>
      </c>
      <c r="F11" s="11" t="s">
        <v>55</v>
      </c>
    </row>
    <row r="12" spans="1:13" x14ac:dyDescent="0.25">
      <c r="A12" s="11" t="s">
        <v>271</v>
      </c>
      <c r="B12" s="11" t="s">
        <v>272</v>
      </c>
    </row>
    <row r="13" spans="1:13" x14ac:dyDescent="0.25">
      <c r="A13" s="11" t="s">
        <v>273</v>
      </c>
      <c r="B13" s="11" t="s">
        <v>274</v>
      </c>
    </row>
    <row r="14" spans="1:13" x14ac:dyDescent="0.25">
      <c r="A14" s="11" t="s">
        <v>275</v>
      </c>
      <c r="B14" s="11" t="s">
        <v>276</v>
      </c>
    </row>
    <row r="15" spans="1:13" x14ac:dyDescent="0.25">
      <c r="A15" s="11" t="s">
        <v>277</v>
      </c>
      <c r="B15" s="11" t="s">
        <v>632</v>
      </c>
    </row>
    <row r="16" spans="1:13" x14ac:dyDescent="0.25">
      <c r="A16" s="11" t="s">
        <v>278</v>
      </c>
      <c r="B16" s="11" t="s">
        <v>279</v>
      </c>
    </row>
    <row r="17" spans="1:2" x14ac:dyDescent="0.25">
      <c r="A17" s="11" t="s">
        <v>280</v>
      </c>
      <c r="B17" s="11" t="s">
        <v>281</v>
      </c>
    </row>
    <row r="18" spans="1:2" x14ac:dyDescent="0.25">
      <c r="A18" s="11" t="s">
        <v>282</v>
      </c>
      <c r="B18" s="11" t="s">
        <v>283</v>
      </c>
    </row>
    <row r="19" spans="1:2" x14ac:dyDescent="0.25">
      <c r="A19" s="11" t="s">
        <v>284</v>
      </c>
      <c r="B19" s="11" t="s">
        <v>285</v>
      </c>
    </row>
    <row r="20" spans="1:2" x14ac:dyDescent="0.25">
      <c r="A20" s="11" t="s">
        <v>286</v>
      </c>
      <c r="B20" s="11" t="s">
        <v>287</v>
      </c>
    </row>
    <row r="21" spans="1:2" x14ac:dyDescent="0.25">
      <c r="A21" s="11" t="s">
        <v>288</v>
      </c>
      <c r="B21" s="11" t="s">
        <v>289</v>
      </c>
    </row>
    <row r="22" spans="1:2" x14ac:dyDescent="0.25">
      <c r="A22" s="11" t="s">
        <v>290</v>
      </c>
      <c r="B22" s="11" t="s">
        <v>291</v>
      </c>
    </row>
    <row r="23" spans="1:2" x14ac:dyDescent="0.25">
      <c r="A23" s="11" t="s">
        <v>292</v>
      </c>
      <c r="B23" s="11" t="s">
        <v>293</v>
      </c>
    </row>
    <row r="24" spans="1:2" x14ac:dyDescent="0.25">
      <c r="A24" s="11" t="s">
        <v>294</v>
      </c>
      <c r="B24" s="11" t="s">
        <v>295</v>
      </c>
    </row>
    <row r="25" spans="1:2" x14ac:dyDescent="0.25">
      <c r="A25" s="11" t="s">
        <v>296</v>
      </c>
      <c r="B25" s="11" t="s">
        <v>297</v>
      </c>
    </row>
    <row r="26" spans="1:2" x14ac:dyDescent="0.25">
      <c r="A26" s="11" t="s">
        <v>298</v>
      </c>
      <c r="B26" s="11" t="s">
        <v>299</v>
      </c>
    </row>
    <row r="27" spans="1:2" x14ac:dyDescent="0.25">
      <c r="A27" s="11" t="s">
        <v>300</v>
      </c>
      <c r="B27" s="11" t="s">
        <v>301</v>
      </c>
    </row>
    <row r="28" spans="1:2" x14ac:dyDescent="0.25">
      <c r="A28" s="11" t="s">
        <v>302</v>
      </c>
      <c r="B28" s="11" t="s">
        <v>303</v>
      </c>
    </row>
    <row r="29" spans="1:2" x14ac:dyDescent="0.25">
      <c r="A29" s="11" t="s">
        <v>304</v>
      </c>
      <c r="B29" s="11" t="s">
        <v>305</v>
      </c>
    </row>
    <row r="30" spans="1:2" x14ac:dyDescent="0.25">
      <c r="A30" s="11" t="s">
        <v>306</v>
      </c>
      <c r="B30" s="11" t="s">
        <v>307</v>
      </c>
    </row>
    <row r="31" spans="1:2" x14ac:dyDescent="0.25">
      <c r="A31" s="11" t="s">
        <v>308</v>
      </c>
      <c r="B31" s="11" t="s">
        <v>309</v>
      </c>
    </row>
    <row r="32" spans="1:2" x14ac:dyDescent="0.25">
      <c r="A32" s="11" t="s">
        <v>310</v>
      </c>
      <c r="B32" s="11" t="s">
        <v>311</v>
      </c>
    </row>
    <row r="33" spans="1:2" x14ac:dyDescent="0.25">
      <c r="A33" s="11" t="s">
        <v>312</v>
      </c>
      <c r="B33" s="11" t="s">
        <v>313</v>
      </c>
    </row>
    <row r="34" spans="1:2" x14ac:dyDescent="0.25">
      <c r="A34" s="11" t="s">
        <v>314</v>
      </c>
      <c r="B34" s="11" t="s">
        <v>315</v>
      </c>
    </row>
    <row r="35" spans="1:2" x14ac:dyDescent="0.25">
      <c r="A35" s="11" t="s">
        <v>316</v>
      </c>
      <c r="B35" s="11" t="s">
        <v>317</v>
      </c>
    </row>
    <row r="36" spans="1:2" x14ac:dyDescent="0.25">
      <c r="A36" s="11" t="s">
        <v>318</v>
      </c>
      <c r="B36" s="11" t="s">
        <v>319</v>
      </c>
    </row>
    <row r="37" spans="1:2" x14ac:dyDescent="0.25">
      <c r="A37" s="11" t="s">
        <v>320</v>
      </c>
      <c r="B37" s="11" t="s">
        <v>321</v>
      </c>
    </row>
    <row r="38" spans="1:2" x14ac:dyDescent="0.25">
      <c r="A38" s="11" t="s">
        <v>322</v>
      </c>
      <c r="B38" s="11" t="s">
        <v>323</v>
      </c>
    </row>
    <row r="39" spans="1:2" x14ac:dyDescent="0.25">
      <c r="A39" s="11" t="s">
        <v>324</v>
      </c>
      <c r="B39" s="11" t="s">
        <v>325</v>
      </c>
    </row>
    <row r="40" spans="1:2" x14ac:dyDescent="0.25">
      <c r="A40" s="11" t="s">
        <v>326</v>
      </c>
      <c r="B40" s="11" t="s">
        <v>327</v>
      </c>
    </row>
    <row r="41" spans="1:2" x14ac:dyDescent="0.25">
      <c r="A41" s="11" t="s">
        <v>328</v>
      </c>
      <c r="B41" s="11" t="s">
        <v>329</v>
      </c>
    </row>
    <row r="42" spans="1:2" x14ac:dyDescent="0.25">
      <c r="A42" s="11" t="s">
        <v>330</v>
      </c>
      <c r="B42" s="11" t="s">
        <v>331</v>
      </c>
    </row>
    <row r="43" spans="1:2" x14ac:dyDescent="0.25">
      <c r="A43" s="11" t="s">
        <v>332</v>
      </c>
      <c r="B43" s="11" t="s">
        <v>333</v>
      </c>
    </row>
    <row r="44" spans="1:2" x14ac:dyDescent="0.25">
      <c r="A44" s="11" t="s">
        <v>334</v>
      </c>
      <c r="B44" s="11" t="s">
        <v>335</v>
      </c>
    </row>
    <row r="45" spans="1:2" x14ac:dyDescent="0.25">
      <c r="A45" s="11" t="s">
        <v>336</v>
      </c>
      <c r="B45" s="11" t="s">
        <v>337</v>
      </c>
    </row>
    <row r="46" spans="1:2" x14ac:dyDescent="0.25">
      <c r="A46" s="11" t="s">
        <v>338</v>
      </c>
      <c r="B46" s="11" t="s">
        <v>339</v>
      </c>
    </row>
    <row r="47" spans="1:2" ht="12.5" x14ac:dyDescent="0.25">
      <c r="A47" s="45" t="s">
        <v>340</v>
      </c>
      <c r="B47" s="45" t="s">
        <v>341</v>
      </c>
    </row>
    <row r="48" spans="1:2" ht="12.5" x14ac:dyDescent="0.25">
      <c r="A48" s="45" t="s">
        <v>342</v>
      </c>
      <c r="B48" s="45" t="s">
        <v>343</v>
      </c>
    </row>
    <row r="49" spans="1:2" ht="12.5" x14ac:dyDescent="0.25">
      <c r="A49" s="45" t="s">
        <v>344</v>
      </c>
      <c r="B49" s="45" t="s">
        <v>345</v>
      </c>
    </row>
    <row r="50" spans="1:2" ht="12.5" x14ac:dyDescent="0.25">
      <c r="A50" s="45" t="s">
        <v>346</v>
      </c>
      <c r="B50" s="45" t="s">
        <v>347</v>
      </c>
    </row>
    <row r="51" spans="1:2" ht="12.5" x14ac:dyDescent="0.25">
      <c r="A51" s="45" t="s">
        <v>348</v>
      </c>
      <c r="B51" s="45" t="s">
        <v>349</v>
      </c>
    </row>
    <row r="52" spans="1:2" ht="12.5" x14ac:dyDescent="0.25">
      <c r="A52" s="45" t="s">
        <v>350</v>
      </c>
      <c r="B52" s="45" t="s">
        <v>351</v>
      </c>
    </row>
    <row r="53" spans="1:2" ht="12.5" x14ac:dyDescent="0.25">
      <c r="A53" s="45" t="s">
        <v>352</v>
      </c>
      <c r="B53" s="45" t="s">
        <v>353</v>
      </c>
    </row>
    <row r="54" spans="1:2" ht="12.5" x14ac:dyDescent="0.25">
      <c r="A54" s="45" t="s">
        <v>354</v>
      </c>
      <c r="B54" s="45" t="s">
        <v>355</v>
      </c>
    </row>
    <row r="55" spans="1:2" ht="12.5" x14ac:dyDescent="0.25">
      <c r="A55" s="45" t="s">
        <v>356</v>
      </c>
      <c r="B55" s="45" t="s">
        <v>357</v>
      </c>
    </row>
    <row r="56" spans="1:2" ht="12.5" x14ac:dyDescent="0.25">
      <c r="A56" s="45" t="s">
        <v>358</v>
      </c>
      <c r="B56" s="45" t="s">
        <v>359</v>
      </c>
    </row>
    <row r="57" spans="1:2" ht="12.5" x14ac:dyDescent="0.25">
      <c r="A57" s="45" t="s">
        <v>360</v>
      </c>
      <c r="B57" s="45" t="s">
        <v>361</v>
      </c>
    </row>
    <row r="58" spans="1:2" ht="12.5" x14ac:dyDescent="0.25">
      <c r="A58" s="45" t="s">
        <v>362</v>
      </c>
      <c r="B58" s="45" t="s">
        <v>363</v>
      </c>
    </row>
    <row r="59" spans="1:2" ht="12.5" x14ac:dyDescent="0.25">
      <c r="A59" s="45" t="s">
        <v>364</v>
      </c>
      <c r="B59" s="45" t="s">
        <v>365</v>
      </c>
    </row>
    <row r="60" spans="1:2" ht="12.5" x14ac:dyDescent="0.25">
      <c r="A60" s="45" t="s">
        <v>366</v>
      </c>
      <c r="B60" s="45" t="s">
        <v>367</v>
      </c>
    </row>
    <row r="61" spans="1:2" ht="12.5" x14ac:dyDescent="0.25">
      <c r="A61" s="45" t="s">
        <v>368</v>
      </c>
      <c r="B61" s="45" t="s">
        <v>369</v>
      </c>
    </row>
    <row r="62" spans="1:2" ht="12.5" x14ac:dyDescent="0.25">
      <c r="A62" s="45" t="s">
        <v>370</v>
      </c>
      <c r="B62" s="45" t="s">
        <v>371</v>
      </c>
    </row>
    <row r="63" spans="1:2" ht="12.5" x14ac:dyDescent="0.25">
      <c r="A63" s="45" t="s">
        <v>372</v>
      </c>
      <c r="B63" s="45" t="s">
        <v>373</v>
      </c>
    </row>
    <row r="64" spans="1:2" ht="12.5" x14ac:dyDescent="0.25">
      <c r="A64" s="45" t="s">
        <v>374</v>
      </c>
      <c r="B64" s="45" t="s">
        <v>375</v>
      </c>
    </row>
    <row r="65" spans="1:2" ht="12.5" x14ac:dyDescent="0.25">
      <c r="A65" s="45" t="s">
        <v>376</v>
      </c>
      <c r="B65" s="45" t="s">
        <v>377</v>
      </c>
    </row>
    <row r="66" spans="1:2" ht="12.5" x14ac:dyDescent="0.25">
      <c r="A66" s="45" t="s">
        <v>378</v>
      </c>
      <c r="B66" s="45" t="s">
        <v>379</v>
      </c>
    </row>
    <row r="67" spans="1:2" ht="12.5" x14ac:dyDescent="0.25">
      <c r="A67" s="45" t="s">
        <v>380</v>
      </c>
      <c r="B67" s="45" t="s">
        <v>381</v>
      </c>
    </row>
    <row r="68" spans="1:2" ht="12.5" x14ac:dyDescent="0.25">
      <c r="A68" s="45" t="s">
        <v>474</v>
      </c>
      <c r="B68" s="45" t="s">
        <v>475</v>
      </c>
    </row>
    <row r="69" spans="1:2" ht="12.5" x14ac:dyDescent="0.25">
      <c r="A69" s="45" t="s">
        <v>476</v>
      </c>
      <c r="B69" s="45" t="s">
        <v>477</v>
      </c>
    </row>
    <row r="70" spans="1:2" ht="12.5" x14ac:dyDescent="0.25">
      <c r="A70" s="45" t="s">
        <v>478</v>
      </c>
      <c r="B70" s="45" t="s">
        <v>479</v>
      </c>
    </row>
    <row r="71" spans="1:2" ht="12.5" x14ac:dyDescent="0.25">
      <c r="A71" s="45" t="s">
        <v>480</v>
      </c>
      <c r="B71" s="45" t="s">
        <v>481</v>
      </c>
    </row>
    <row r="72" spans="1:2" ht="12.5" x14ac:dyDescent="0.25">
      <c r="A72" s="45" t="s">
        <v>482</v>
      </c>
      <c r="B72" s="45" t="s">
        <v>483</v>
      </c>
    </row>
    <row r="73" spans="1:2" ht="12.5" x14ac:dyDescent="0.25">
      <c r="A73" s="45" t="s">
        <v>382</v>
      </c>
      <c r="B73" s="45" t="s">
        <v>383</v>
      </c>
    </row>
    <row r="74" spans="1:2" ht="12.5" x14ac:dyDescent="0.25">
      <c r="A74" s="45" t="s">
        <v>384</v>
      </c>
      <c r="B74" s="45" t="s">
        <v>385</v>
      </c>
    </row>
    <row r="75" spans="1:2" ht="12.5" x14ac:dyDescent="0.25">
      <c r="A75" s="45" t="s">
        <v>386</v>
      </c>
      <c r="B75" s="45" t="s">
        <v>387</v>
      </c>
    </row>
    <row r="76" spans="1:2" ht="12.5" x14ac:dyDescent="0.25">
      <c r="A76" s="45" t="s">
        <v>388</v>
      </c>
      <c r="B76" s="45" t="s">
        <v>389</v>
      </c>
    </row>
    <row r="77" spans="1:2" ht="12.5" x14ac:dyDescent="0.25">
      <c r="A77" s="45" t="s">
        <v>390</v>
      </c>
      <c r="B77" s="45" t="s">
        <v>391</v>
      </c>
    </row>
    <row r="78" spans="1:2" ht="12.5" x14ac:dyDescent="0.25">
      <c r="A78" s="45" t="s">
        <v>392</v>
      </c>
      <c r="B78" s="45" t="s">
        <v>393</v>
      </c>
    </row>
    <row r="79" spans="1:2" ht="12.5" x14ac:dyDescent="0.25">
      <c r="A79" s="45" t="s">
        <v>394</v>
      </c>
      <c r="B79" s="45" t="s">
        <v>395</v>
      </c>
    </row>
    <row r="80" spans="1:2" ht="12.5" x14ac:dyDescent="0.25">
      <c r="A80" s="45" t="s">
        <v>396</v>
      </c>
      <c r="B80" s="45" t="s">
        <v>397</v>
      </c>
    </row>
    <row r="81" spans="1:2" ht="12.5" x14ac:dyDescent="0.25">
      <c r="A81" s="45" t="s">
        <v>398</v>
      </c>
      <c r="B81" s="45" t="s">
        <v>399</v>
      </c>
    </row>
    <row r="82" spans="1:2" ht="12.5" x14ac:dyDescent="0.25">
      <c r="A82" s="45" t="s">
        <v>400</v>
      </c>
      <c r="B82" s="45" t="s">
        <v>401</v>
      </c>
    </row>
    <row r="83" spans="1:2" ht="12.5" x14ac:dyDescent="0.25">
      <c r="A83" s="45" t="s">
        <v>402</v>
      </c>
      <c r="B83" s="45" t="s">
        <v>403</v>
      </c>
    </row>
    <row r="84" spans="1:2" ht="12.5" x14ac:dyDescent="0.25">
      <c r="A84" s="45" t="s">
        <v>404</v>
      </c>
      <c r="B84" s="45" t="s">
        <v>405</v>
      </c>
    </row>
    <row r="85" spans="1:2" ht="12.5" x14ac:dyDescent="0.25">
      <c r="A85" s="45" t="s">
        <v>406</v>
      </c>
      <c r="B85" s="45" t="s">
        <v>407</v>
      </c>
    </row>
    <row r="86" spans="1:2" ht="12.5" x14ac:dyDescent="0.25">
      <c r="A86" s="45" t="s">
        <v>408</v>
      </c>
      <c r="B86" s="45" t="s">
        <v>409</v>
      </c>
    </row>
    <row r="87" spans="1:2" ht="12.5" x14ac:dyDescent="0.25">
      <c r="A87" s="45" t="s">
        <v>410</v>
      </c>
      <c r="B87" s="45" t="s">
        <v>411</v>
      </c>
    </row>
    <row r="88" spans="1:2" ht="12.5" x14ac:dyDescent="0.25">
      <c r="A88" s="45" t="s">
        <v>412</v>
      </c>
      <c r="B88" s="45" t="s">
        <v>413</v>
      </c>
    </row>
    <row r="89" spans="1:2" ht="12.5" x14ac:dyDescent="0.25">
      <c r="A89" s="45" t="s">
        <v>414</v>
      </c>
      <c r="B89" s="45" t="s">
        <v>415</v>
      </c>
    </row>
    <row r="90" spans="1:2" ht="12.5" x14ac:dyDescent="0.25">
      <c r="A90" s="45" t="s">
        <v>416</v>
      </c>
      <c r="B90" s="45" t="s">
        <v>417</v>
      </c>
    </row>
    <row r="91" spans="1:2" ht="12.5" x14ac:dyDescent="0.25">
      <c r="A91" s="45" t="s">
        <v>418</v>
      </c>
      <c r="B91" s="45" t="s">
        <v>419</v>
      </c>
    </row>
    <row r="92" spans="1:2" ht="12.5" x14ac:dyDescent="0.25">
      <c r="A92" s="45" t="s">
        <v>420</v>
      </c>
      <c r="B92" s="45" t="s">
        <v>421</v>
      </c>
    </row>
    <row r="93" spans="1:2" ht="12.5" x14ac:dyDescent="0.25">
      <c r="A93" s="45" t="s">
        <v>422</v>
      </c>
      <c r="B93" s="45" t="s">
        <v>423</v>
      </c>
    </row>
    <row r="94" spans="1:2" ht="12.5" x14ac:dyDescent="0.25">
      <c r="A94" s="45" t="s">
        <v>424</v>
      </c>
      <c r="B94" s="45" t="s">
        <v>425</v>
      </c>
    </row>
    <row r="95" spans="1:2" ht="12.5" x14ac:dyDescent="0.25">
      <c r="A95" s="45" t="s">
        <v>426</v>
      </c>
      <c r="B95" s="45" t="s">
        <v>427</v>
      </c>
    </row>
    <row r="96" spans="1:2" ht="12.5" x14ac:dyDescent="0.25">
      <c r="A96" s="45" t="s">
        <v>428</v>
      </c>
      <c r="B96" s="45" t="s">
        <v>429</v>
      </c>
    </row>
    <row r="97" spans="1:2" ht="12.5" x14ac:dyDescent="0.25">
      <c r="A97" s="45" t="s">
        <v>430</v>
      </c>
      <c r="B97" s="45" t="s">
        <v>431</v>
      </c>
    </row>
    <row r="98" spans="1:2" ht="12.5" x14ac:dyDescent="0.25">
      <c r="A98" s="45" t="s">
        <v>432</v>
      </c>
      <c r="B98" s="45" t="s">
        <v>433</v>
      </c>
    </row>
    <row r="99" spans="1:2" ht="12.5" x14ac:dyDescent="0.25">
      <c r="A99" s="45" t="s">
        <v>434</v>
      </c>
      <c r="B99" s="45" t="s">
        <v>435</v>
      </c>
    </row>
    <row r="100" spans="1:2" ht="12.5" x14ac:dyDescent="0.25">
      <c r="A100" s="45" t="s">
        <v>436</v>
      </c>
      <c r="B100" s="45" t="s">
        <v>437</v>
      </c>
    </row>
    <row r="101" spans="1:2" ht="12.5" x14ac:dyDescent="0.25">
      <c r="A101" s="45" t="s">
        <v>438</v>
      </c>
      <c r="B101" s="45" t="s">
        <v>439</v>
      </c>
    </row>
    <row r="102" spans="1:2" ht="12.5" x14ac:dyDescent="0.25">
      <c r="A102" s="45" t="s">
        <v>440</v>
      </c>
      <c r="B102" s="45" t="s">
        <v>441</v>
      </c>
    </row>
    <row r="103" spans="1:2" ht="12.5" x14ac:dyDescent="0.25">
      <c r="A103" s="45" t="s">
        <v>442</v>
      </c>
      <c r="B103" s="45" t="s">
        <v>443</v>
      </c>
    </row>
    <row r="104" spans="1:2" ht="12.5" x14ac:dyDescent="0.25">
      <c r="A104" s="45" t="s">
        <v>444</v>
      </c>
      <c r="B104" s="45" t="s">
        <v>445</v>
      </c>
    </row>
    <row r="105" spans="1:2" ht="12.5" x14ac:dyDescent="0.25">
      <c r="A105" s="45" t="s">
        <v>446</v>
      </c>
      <c r="B105" s="45" t="s">
        <v>447</v>
      </c>
    </row>
    <row r="106" spans="1:2" ht="12.5" x14ac:dyDescent="0.25">
      <c r="A106" s="45" t="s">
        <v>448</v>
      </c>
      <c r="B106" s="45" t="s">
        <v>449</v>
      </c>
    </row>
    <row r="107" spans="1:2" ht="12.5" x14ac:dyDescent="0.25">
      <c r="A107" s="45" t="s">
        <v>450</v>
      </c>
      <c r="B107" s="45" t="s">
        <v>451</v>
      </c>
    </row>
    <row r="108" spans="1:2" ht="12.5" x14ac:dyDescent="0.25">
      <c r="A108" s="45" t="s">
        <v>452</v>
      </c>
      <c r="B108" s="45" t="s">
        <v>453</v>
      </c>
    </row>
    <row r="109" spans="1:2" ht="12.5" x14ac:dyDescent="0.25">
      <c r="A109" s="45" t="s">
        <v>454</v>
      </c>
      <c r="B109" s="45" t="s">
        <v>455</v>
      </c>
    </row>
    <row r="110" spans="1:2" ht="12.5" x14ac:dyDescent="0.25">
      <c r="A110" s="45" t="s">
        <v>456</v>
      </c>
      <c r="B110" s="45" t="s">
        <v>457</v>
      </c>
    </row>
    <row r="111" spans="1:2" ht="12.5" x14ac:dyDescent="0.25">
      <c r="A111" s="45" t="s">
        <v>458</v>
      </c>
      <c r="B111" s="45" t="s">
        <v>459</v>
      </c>
    </row>
    <row r="112" spans="1:2" ht="12.5" x14ac:dyDescent="0.25">
      <c r="A112" s="45" t="s">
        <v>460</v>
      </c>
      <c r="B112" s="45" t="s">
        <v>461</v>
      </c>
    </row>
    <row r="113" spans="1:2" ht="12.5" x14ac:dyDescent="0.25">
      <c r="A113" s="45" t="s">
        <v>462</v>
      </c>
      <c r="B113" s="45" t="s">
        <v>463</v>
      </c>
    </row>
    <row r="114" spans="1:2" ht="12.5" x14ac:dyDescent="0.25">
      <c r="A114" s="45" t="s">
        <v>464</v>
      </c>
      <c r="B114" s="45" t="s">
        <v>465</v>
      </c>
    </row>
    <row r="115" spans="1:2" ht="12.5" x14ac:dyDescent="0.25">
      <c r="A115" s="45" t="s">
        <v>466</v>
      </c>
      <c r="B115" s="45" t="s">
        <v>467</v>
      </c>
    </row>
    <row r="116" spans="1:2" ht="12.5" x14ac:dyDescent="0.25">
      <c r="A116" s="45" t="s">
        <v>468</v>
      </c>
      <c r="B116" s="45" t="s">
        <v>469</v>
      </c>
    </row>
    <row r="117" spans="1:2" ht="12.5" x14ac:dyDescent="0.25">
      <c r="A117" s="45" t="s">
        <v>470</v>
      </c>
      <c r="B117" s="45" t="s">
        <v>471</v>
      </c>
    </row>
    <row r="118" spans="1:2" ht="12.5" x14ac:dyDescent="0.25">
      <c r="A118" s="45" t="s">
        <v>472</v>
      </c>
      <c r="B118" s="45" t="s">
        <v>473</v>
      </c>
    </row>
  </sheetData>
  <sheetProtection algorithmName="SHA-512" hashValue="5gg7aF4oHEJCqG/sctwP2RifrXu+xBKGTZKt+SQg2U0ZiKqiFrnOboMVFiEFuUHNiG85czPuIFaPnPUiONCfkA==" saltValue="BpobPguEtvrVkGr5ax1bO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pane xSplit="2" ySplit="7" topLeftCell="C8" activePane="bottomRight" state="frozen"/>
      <selection activeCell="A8" sqref="A8"/>
      <selection pane="topRight" activeCell="A8" sqref="A8"/>
      <selection pane="bottomLeft" activeCell="A8" sqref="A8"/>
      <selection pane="bottomRight" activeCell="C8" sqref="C8"/>
    </sheetView>
  </sheetViews>
  <sheetFormatPr defaultColWidth="9" defaultRowHeight="12.5" x14ac:dyDescent="0.25"/>
  <cols>
    <col min="1" max="1" width="25.58203125" style="65" customWidth="1"/>
    <col min="2" max="2" width="20.58203125" style="67" customWidth="1"/>
    <col min="3" max="3" width="25.58203125" style="67" customWidth="1"/>
    <col min="4" max="4" width="18.58203125" style="65" customWidth="1"/>
    <col min="5" max="5" width="15.58203125" style="67" customWidth="1"/>
    <col min="6" max="6" width="25.58203125" style="65" customWidth="1"/>
    <col min="7" max="7" width="15.58203125" style="67" customWidth="1"/>
    <col min="8" max="8" width="18.58203125" style="65" customWidth="1"/>
    <col min="9" max="9" width="15.58203125" style="67" customWidth="1"/>
    <col min="10" max="10" width="18.58203125" style="65" customWidth="1"/>
    <col min="11" max="12" width="40.58203125" style="67" customWidth="1"/>
    <col min="13" max="13" width="15.58203125" style="67" customWidth="1"/>
    <col min="14" max="14" width="15.58203125" style="71" customWidth="1"/>
    <col min="15" max="15" width="15.58203125" style="67" customWidth="1"/>
    <col min="16" max="16" width="30.58203125" style="67" customWidth="1"/>
    <col min="17" max="18" width="10.58203125" style="72" customWidth="1"/>
    <col min="19" max="19" width="30.58203125" style="67" customWidth="1"/>
    <col min="20" max="21" width="12.58203125" style="73" customWidth="1"/>
    <col min="22" max="23" width="30.58203125" style="67" customWidth="1"/>
    <col min="24" max="26" width="20.58203125" style="67" customWidth="1"/>
    <col min="27" max="27" width="15.58203125" style="67" customWidth="1"/>
    <col min="28" max="28" width="12.58203125" style="73" customWidth="1"/>
    <col min="29" max="29" width="15.58203125" style="67" customWidth="1"/>
    <col min="30" max="30" width="12.58203125" style="73" customWidth="1"/>
    <col min="31" max="32" width="20.58203125" style="67" customWidth="1"/>
    <col min="33" max="33" width="30.58203125" style="67" customWidth="1"/>
    <col min="34" max="34" width="15.58203125" style="67" customWidth="1"/>
    <col min="35" max="35" width="10.58203125" style="71" customWidth="1"/>
    <col min="36" max="38" width="30.58203125" style="67" customWidth="1"/>
    <col min="39" max="40" width="10.58203125" style="74" customWidth="1"/>
    <col min="41" max="16384" width="9" style="65"/>
  </cols>
  <sheetData>
    <row r="1" spans="1:40" x14ac:dyDescent="0.25">
      <c r="B1" s="66" t="s">
        <v>240</v>
      </c>
      <c r="D1" s="68"/>
      <c r="F1" s="69"/>
      <c r="H1" s="69"/>
      <c r="J1" s="70"/>
    </row>
    <row r="2" spans="1:40" x14ac:dyDescent="0.25">
      <c r="B2" s="75" t="s">
        <v>225</v>
      </c>
      <c r="C2" s="76" t="s">
        <v>541</v>
      </c>
      <c r="D2" s="77"/>
      <c r="E2" s="78" t="s">
        <v>484</v>
      </c>
      <c r="F2" s="79" t="s">
        <v>543</v>
      </c>
      <c r="G2" s="65"/>
      <c r="I2" s="65"/>
    </row>
    <row r="3" spans="1:40" x14ac:dyDescent="0.25">
      <c r="B3" s="75" t="s">
        <v>485</v>
      </c>
      <c r="C3" s="80" t="s">
        <v>542</v>
      </c>
      <c r="D3" s="77"/>
      <c r="E3" s="78" t="s">
        <v>486</v>
      </c>
      <c r="F3" s="79" t="s">
        <v>544</v>
      </c>
      <c r="G3" s="65"/>
      <c r="I3" s="65"/>
    </row>
    <row r="4" spans="1:40" x14ac:dyDescent="0.25">
      <c r="B4" s="75" t="s">
        <v>0</v>
      </c>
      <c r="C4" s="81">
        <v>44012</v>
      </c>
      <c r="D4" s="77"/>
      <c r="E4" s="69"/>
      <c r="F4" s="70"/>
      <c r="G4" s="77"/>
      <c r="H4" s="70"/>
      <c r="I4" s="77"/>
      <c r="J4" s="82"/>
    </row>
    <row r="6" spans="1:40" s="83" customFormat="1" ht="12.75" customHeight="1" x14ac:dyDescent="0.25">
      <c r="B6" s="84" t="s">
        <v>14</v>
      </c>
      <c r="C6" s="205" t="s">
        <v>17</v>
      </c>
      <c r="D6" s="205"/>
      <c r="E6" s="205"/>
      <c r="F6" s="205"/>
      <c r="G6" s="205"/>
      <c r="H6" s="205"/>
      <c r="I6" s="205"/>
      <c r="J6" s="205"/>
      <c r="K6" s="205"/>
      <c r="L6" s="205"/>
      <c r="M6" s="206" t="s">
        <v>247</v>
      </c>
      <c r="N6" s="206"/>
      <c r="O6" s="206"/>
      <c r="P6" s="206"/>
      <c r="Q6" s="207" t="s">
        <v>21</v>
      </c>
      <c r="R6" s="207"/>
      <c r="S6" s="208" t="s">
        <v>24</v>
      </c>
      <c r="T6" s="208"/>
      <c r="U6" s="208"/>
      <c r="V6" s="208"/>
      <c r="W6" s="208"/>
      <c r="X6" s="209" t="s">
        <v>30</v>
      </c>
      <c r="Y6" s="210"/>
      <c r="Z6" s="210"/>
      <c r="AA6" s="210"/>
      <c r="AB6" s="210"/>
      <c r="AC6" s="210"/>
      <c r="AD6" s="210"/>
      <c r="AE6" s="210"/>
      <c r="AF6" s="210"/>
      <c r="AG6" s="211"/>
      <c r="AH6" s="212" t="s">
        <v>248</v>
      </c>
      <c r="AI6" s="212"/>
      <c r="AJ6" s="212"/>
      <c r="AK6" s="203" t="s">
        <v>33</v>
      </c>
      <c r="AL6" s="203"/>
      <c r="AM6" s="204" t="s">
        <v>12</v>
      </c>
      <c r="AN6" s="204"/>
    </row>
    <row r="7" spans="1:40" ht="87.5" x14ac:dyDescent="0.25">
      <c r="A7" s="85" t="s">
        <v>211</v>
      </c>
      <c r="B7" s="171" t="s">
        <v>13</v>
      </c>
      <c r="C7" s="163" t="s">
        <v>550</v>
      </c>
      <c r="D7" s="164" t="s">
        <v>204</v>
      </c>
      <c r="E7" s="163" t="s">
        <v>557</v>
      </c>
      <c r="F7" s="164" t="s">
        <v>205</v>
      </c>
      <c r="G7" s="163" t="s">
        <v>558</v>
      </c>
      <c r="H7" s="164" t="s">
        <v>206</v>
      </c>
      <c r="I7" s="163" t="s">
        <v>559</v>
      </c>
      <c r="J7" s="164" t="s">
        <v>207</v>
      </c>
      <c r="K7" s="163" t="s">
        <v>15</v>
      </c>
      <c r="L7" s="163" t="s">
        <v>16</v>
      </c>
      <c r="M7" s="163" t="s">
        <v>560</v>
      </c>
      <c r="N7" s="165" t="s">
        <v>202</v>
      </c>
      <c r="O7" s="163" t="s">
        <v>244</v>
      </c>
      <c r="P7" s="163" t="s">
        <v>18</v>
      </c>
      <c r="Q7" s="166" t="s">
        <v>19</v>
      </c>
      <c r="R7" s="166" t="s">
        <v>20</v>
      </c>
      <c r="S7" s="163" t="s">
        <v>22</v>
      </c>
      <c r="T7" s="167" t="s">
        <v>498</v>
      </c>
      <c r="U7" s="167" t="s">
        <v>499</v>
      </c>
      <c r="V7" s="163" t="s">
        <v>23</v>
      </c>
      <c r="W7" s="163" t="s">
        <v>500</v>
      </c>
      <c r="X7" s="163" t="s">
        <v>25</v>
      </c>
      <c r="Y7" s="163" t="s">
        <v>26</v>
      </c>
      <c r="Z7" s="163" t="s">
        <v>27</v>
      </c>
      <c r="AA7" s="163" t="s">
        <v>562</v>
      </c>
      <c r="AB7" s="167" t="s">
        <v>501</v>
      </c>
      <c r="AC7" s="163" t="s">
        <v>563</v>
      </c>
      <c r="AD7" s="167" t="s">
        <v>502</v>
      </c>
      <c r="AE7" s="163" t="s">
        <v>28</v>
      </c>
      <c r="AF7" s="163" t="s">
        <v>29</v>
      </c>
      <c r="AG7" s="163" t="s">
        <v>503</v>
      </c>
      <c r="AH7" s="163" t="s">
        <v>564</v>
      </c>
      <c r="AI7" s="165" t="s">
        <v>203</v>
      </c>
      <c r="AJ7" s="163" t="s">
        <v>246</v>
      </c>
      <c r="AK7" s="168" t="s">
        <v>245</v>
      </c>
      <c r="AL7" s="168" t="s">
        <v>31</v>
      </c>
      <c r="AM7" s="169" t="s">
        <v>11</v>
      </c>
      <c r="AN7" s="169" t="s">
        <v>32</v>
      </c>
    </row>
    <row r="8" spans="1:40" ht="162.5" x14ac:dyDescent="0.25">
      <c r="A8" s="86" t="s">
        <v>81</v>
      </c>
      <c r="B8" s="87" t="s">
        <v>84</v>
      </c>
      <c r="C8" s="87" t="s">
        <v>56</v>
      </c>
      <c r="D8" s="88">
        <v>19</v>
      </c>
      <c r="E8" s="87" t="s">
        <v>56</v>
      </c>
      <c r="F8" s="88">
        <v>26</v>
      </c>
      <c r="G8" s="87" t="s">
        <v>55</v>
      </c>
      <c r="H8" s="88"/>
      <c r="I8" s="87" t="s">
        <v>55</v>
      </c>
      <c r="J8" s="88"/>
      <c r="K8" s="87" t="s">
        <v>85</v>
      </c>
      <c r="L8" s="87" t="s">
        <v>521</v>
      </c>
      <c r="M8" s="87" t="s">
        <v>56</v>
      </c>
      <c r="N8" s="88">
        <v>28</v>
      </c>
      <c r="O8" s="87" t="s">
        <v>631</v>
      </c>
      <c r="P8" s="87" t="s">
        <v>86</v>
      </c>
      <c r="Q8" s="89">
        <v>12</v>
      </c>
      <c r="R8" s="89">
        <v>60</v>
      </c>
      <c r="S8" s="87" t="s">
        <v>87</v>
      </c>
      <c r="T8" s="90">
        <v>20000</v>
      </c>
      <c r="U8" s="90">
        <v>1000000</v>
      </c>
      <c r="V8" s="87" t="s">
        <v>88</v>
      </c>
      <c r="W8" s="87" t="s">
        <v>89</v>
      </c>
      <c r="X8" s="87" t="s">
        <v>629</v>
      </c>
      <c r="Y8" s="87" t="s">
        <v>90</v>
      </c>
      <c r="Z8" s="87" t="s">
        <v>55</v>
      </c>
      <c r="AA8" s="87" t="s">
        <v>552</v>
      </c>
      <c r="AB8" s="90">
        <v>20000</v>
      </c>
      <c r="AC8" s="87" t="s">
        <v>55</v>
      </c>
      <c r="AD8" s="90"/>
      <c r="AE8" s="87" t="s">
        <v>91</v>
      </c>
      <c r="AF8" s="87" t="s">
        <v>55</v>
      </c>
      <c r="AG8" s="87" t="s">
        <v>92</v>
      </c>
      <c r="AH8" s="87" t="s">
        <v>56</v>
      </c>
      <c r="AI8" s="88">
        <v>2</v>
      </c>
      <c r="AJ8" s="87" t="s">
        <v>522</v>
      </c>
      <c r="AK8" s="87" t="s">
        <v>93</v>
      </c>
      <c r="AL8" s="87" t="s">
        <v>93</v>
      </c>
      <c r="AM8" s="91" t="s">
        <v>229</v>
      </c>
      <c r="AN8" s="91" t="s">
        <v>255</v>
      </c>
    </row>
    <row r="9" spans="1:40" ht="137.5" x14ac:dyDescent="0.25">
      <c r="A9" s="92" t="s">
        <v>80</v>
      </c>
      <c r="B9" s="87" t="s">
        <v>94</v>
      </c>
      <c r="C9" s="87" t="s">
        <v>56</v>
      </c>
      <c r="D9" s="88">
        <v>14.58</v>
      </c>
      <c r="E9" s="87" t="s">
        <v>56</v>
      </c>
      <c r="F9" s="88">
        <v>22</v>
      </c>
      <c r="G9" s="87" t="s">
        <v>56</v>
      </c>
      <c r="H9" s="88">
        <v>16.579999999999998</v>
      </c>
      <c r="I9" s="87" t="s">
        <v>56</v>
      </c>
      <c r="J9" s="88">
        <v>25</v>
      </c>
      <c r="K9" s="87" t="s">
        <v>95</v>
      </c>
      <c r="L9" s="87" t="s">
        <v>523</v>
      </c>
      <c r="M9" s="87" t="s">
        <v>56</v>
      </c>
      <c r="N9" s="88">
        <v>28</v>
      </c>
      <c r="O9" s="87" t="s">
        <v>631</v>
      </c>
      <c r="P9" s="87" t="s">
        <v>524</v>
      </c>
      <c r="Q9" s="89">
        <v>24</v>
      </c>
      <c r="R9" s="89">
        <v>60</v>
      </c>
      <c r="S9" s="87" t="s">
        <v>87</v>
      </c>
      <c r="T9" s="90">
        <v>10000</v>
      </c>
      <c r="U9" s="90">
        <v>1000000</v>
      </c>
      <c r="V9" s="87" t="s">
        <v>174</v>
      </c>
      <c r="W9" s="87" t="s">
        <v>97</v>
      </c>
      <c r="X9" s="87" t="s">
        <v>34</v>
      </c>
      <c r="Y9" s="87" t="s">
        <v>98</v>
      </c>
      <c r="Z9" s="87" t="s">
        <v>99</v>
      </c>
      <c r="AA9" s="87" t="s">
        <v>552</v>
      </c>
      <c r="AB9" s="90">
        <v>20000</v>
      </c>
      <c r="AC9" s="87" t="s">
        <v>552</v>
      </c>
      <c r="AD9" s="90">
        <v>20000</v>
      </c>
      <c r="AE9" s="87" t="s">
        <v>100</v>
      </c>
      <c r="AF9" s="87" t="s">
        <v>101</v>
      </c>
      <c r="AG9" s="87" t="s">
        <v>102</v>
      </c>
      <c r="AH9" s="87" t="s">
        <v>56</v>
      </c>
      <c r="AI9" s="88">
        <v>1</v>
      </c>
      <c r="AJ9" s="87" t="s">
        <v>525</v>
      </c>
      <c r="AK9" s="87" t="s">
        <v>93</v>
      </c>
      <c r="AL9" s="87" t="s">
        <v>93</v>
      </c>
      <c r="AM9" s="91" t="s">
        <v>233</v>
      </c>
      <c r="AN9" s="91" t="s">
        <v>234</v>
      </c>
    </row>
    <row r="10" spans="1:40" ht="200" x14ac:dyDescent="0.25">
      <c r="A10" s="93" t="s">
        <v>83</v>
      </c>
      <c r="B10" s="87" t="s">
        <v>125</v>
      </c>
      <c r="C10" s="87" t="s">
        <v>56</v>
      </c>
      <c r="D10" s="88">
        <v>15</v>
      </c>
      <c r="E10" s="87" t="s">
        <v>56</v>
      </c>
      <c r="F10" s="88">
        <v>22</v>
      </c>
      <c r="G10" s="87" t="s">
        <v>56</v>
      </c>
      <c r="H10" s="88">
        <v>21</v>
      </c>
      <c r="I10" s="87" t="s">
        <v>56</v>
      </c>
      <c r="J10" s="88">
        <v>24</v>
      </c>
      <c r="K10" s="87" t="s">
        <v>103</v>
      </c>
      <c r="L10" s="87" t="s">
        <v>104</v>
      </c>
      <c r="M10" s="87" t="s">
        <v>56</v>
      </c>
      <c r="N10" s="88">
        <v>28</v>
      </c>
      <c r="O10" s="87" t="s">
        <v>631</v>
      </c>
      <c r="P10" s="87" t="s">
        <v>526</v>
      </c>
      <c r="Q10" s="89">
        <v>24</v>
      </c>
      <c r="R10" s="89">
        <v>60</v>
      </c>
      <c r="S10" s="87" t="s">
        <v>87</v>
      </c>
      <c r="T10" s="90">
        <v>30000</v>
      </c>
      <c r="U10" s="90">
        <v>1000000</v>
      </c>
      <c r="V10" s="87" t="s">
        <v>547</v>
      </c>
      <c r="W10" s="87" t="s">
        <v>105</v>
      </c>
      <c r="X10" s="87" t="s">
        <v>34</v>
      </c>
      <c r="Y10" s="87" t="s">
        <v>106</v>
      </c>
      <c r="Z10" s="87" t="s">
        <v>107</v>
      </c>
      <c r="AA10" s="87" t="s">
        <v>552</v>
      </c>
      <c r="AB10" s="90">
        <v>15000</v>
      </c>
      <c r="AC10" s="87" t="s">
        <v>552</v>
      </c>
      <c r="AD10" s="90">
        <v>30000</v>
      </c>
      <c r="AE10" s="87" t="s">
        <v>108</v>
      </c>
      <c r="AF10" s="87" t="s">
        <v>109</v>
      </c>
      <c r="AG10" s="87" t="s">
        <v>527</v>
      </c>
      <c r="AH10" s="87" t="s">
        <v>54</v>
      </c>
      <c r="AI10" s="88"/>
      <c r="AJ10" s="87"/>
      <c r="AK10" s="87" t="s">
        <v>110</v>
      </c>
      <c r="AL10" s="87" t="s">
        <v>110</v>
      </c>
      <c r="AM10" s="91" t="s">
        <v>235</v>
      </c>
      <c r="AN10" s="91"/>
    </row>
    <row r="11" spans="1:40" ht="162.5" x14ac:dyDescent="0.25">
      <c r="A11" s="94" t="s">
        <v>82</v>
      </c>
      <c r="B11" s="87" t="s">
        <v>111</v>
      </c>
      <c r="C11" s="87" t="s">
        <v>56</v>
      </c>
      <c r="D11" s="88">
        <v>16.5</v>
      </c>
      <c r="E11" s="87" t="s">
        <v>56</v>
      </c>
      <c r="F11" s="88">
        <v>28</v>
      </c>
      <c r="G11" s="87" t="s">
        <v>56</v>
      </c>
      <c r="H11" s="88">
        <v>19.125</v>
      </c>
      <c r="I11" s="87" t="s">
        <v>56</v>
      </c>
      <c r="J11" s="88">
        <v>28</v>
      </c>
      <c r="K11" s="87" t="s">
        <v>112</v>
      </c>
      <c r="L11" s="87" t="s">
        <v>113</v>
      </c>
      <c r="M11" s="87" t="s">
        <v>56</v>
      </c>
      <c r="N11" s="88">
        <v>28</v>
      </c>
      <c r="O11" s="87" t="s">
        <v>631</v>
      </c>
      <c r="P11" s="87" t="s">
        <v>126</v>
      </c>
      <c r="Q11" s="89">
        <v>12</v>
      </c>
      <c r="R11" s="89">
        <v>72</v>
      </c>
      <c r="S11" s="87" t="s">
        <v>87</v>
      </c>
      <c r="T11" s="90">
        <v>15000</v>
      </c>
      <c r="U11" s="90">
        <v>1000000</v>
      </c>
      <c r="V11" s="87" t="s">
        <v>88</v>
      </c>
      <c r="W11" s="87" t="s">
        <v>114</v>
      </c>
      <c r="X11" s="87" t="s">
        <v>34</v>
      </c>
      <c r="Y11" s="87" t="s">
        <v>107</v>
      </c>
      <c r="Z11" s="87" t="s">
        <v>115</v>
      </c>
      <c r="AA11" s="87" t="s">
        <v>552</v>
      </c>
      <c r="AB11" s="90">
        <v>10000</v>
      </c>
      <c r="AC11" s="87" t="s">
        <v>57</v>
      </c>
      <c r="AD11" s="90"/>
      <c r="AE11" s="87" t="s">
        <v>116</v>
      </c>
      <c r="AF11" s="87" t="s">
        <v>117</v>
      </c>
      <c r="AG11" s="87" t="s">
        <v>118</v>
      </c>
      <c r="AH11" s="87" t="s">
        <v>119</v>
      </c>
      <c r="AI11" s="88"/>
      <c r="AJ11" s="87" t="s">
        <v>528</v>
      </c>
      <c r="AK11" s="87" t="s">
        <v>120</v>
      </c>
      <c r="AL11" s="87" t="s">
        <v>120</v>
      </c>
      <c r="AM11" s="91" t="s">
        <v>229</v>
      </c>
      <c r="AN11" s="91"/>
    </row>
    <row r="12" spans="1:40" ht="137.5" x14ac:dyDescent="0.25">
      <c r="A12" s="95" t="s">
        <v>577</v>
      </c>
      <c r="B12" s="87" t="s">
        <v>94</v>
      </c>
      <c r="C12" s="87" t="s">
        <v>56</v>
      </c>
      <c r="D12" s="88">
        <v>14.58</v>
      </c>
      <c r="E12" s="87" t="s">
        <v>56</v>
      </c>
      <c r="F12" s="88">
        <v>22</v>
      </c>
      <c r="G12" s="87" t="s">
        <v>56</v>
      </c>
      <c r="H12" s="88">
        <v>16.579999999999998</v>
      </c>
      <c r="I12" s="87" t="s">
        <v>56</v>
      </c>
      <c r="J12" s="88">
        <v>25</v>
      </c>
      <c r="K12" s="87" t="s">
        <v>95</v>
      </c>
      <c r="L12" s="87" t="s">
        <v>523</v>
      </c>
      <c r="M12" s="87" t="s">
        <v>56</v>
      </c>
      <c r="N12" s="88">
        <v>28</v>
      </c>
      <c r="O12" s="87" t="s">
        <v>631</v>
      </c>
      <c r="P12" s="87" t="s">
        <v>524</v>
      </c>
      <c r="Q12" s="89">
        <v>24</v>
      </c>
      <c r="R12" s="89">
        <v>60</v>
      </c>
      <c r="S12" s="87" t="s">
        <v>87</v>
      </c>
      <c r="T12" s="90">
        <v>10000</v>
      </c>
      <c r="U12" s="90">
        <v>1000000</v>
      </c>
      <c r="V12" s="87" t="s">
        <v>88</v>
      </c>
      <c r="W12" s="87" t="s">
        <v>97</v>
      </c>
      <c r="X12" s="87" t="s">
        <v>34</v>
      </c>
      <c r="Y12" s="87" t="s">
        <v>98</v>
      </c>
      <c r="Z12" s="87" t="s">
        <v>99</v>
      </c>
      <c r="AA12" s="87" t="s">
        <v>552</v>
      </c>
      <c r="AB12" s="90">
        <v>20000</v>
      </c>
      <c r="AC12" s="87" t="s">
        <v>552</v>
      </c>
      <c r="AD12" s="90">
        <v>20000</v>
      </c>
      <c r="AE12" s="87" t="s">
        <v>100</v>
      </c>
      <c r="AF12" s="87" t="s">
        <v>101</v>
      </c>
      <c r="AG12" s="87" t="s">
        <v>102</v>
      </c>
      <c r="AH12" s="87" t="s">
        <v>56</v>
      </c>
      <c r="AI12" s="88">
        <v>1</v>
      </c>
      <c r="AJ12" s="87" t="s">
        <v>525</v>
      </c>
      <c r="AK12" s="87" t="s">
        <v>93</v>
      </c>
      <c r="AL12" s="87" t="s">
        <v>93</v>
      </c>
      <c r="AM12" s="91" t="s">
        <v>233</v>
      </c>
      <c r="AN12" s="91" t="s">
        <v>234</v>
      </c>
    </row>
    <row r="13" spans="1:40" ht="125" x14ac:dyDescent="0.25">
      <c r="A13" s="96" t="s">
        <v>507</v>
      </c>
      <c r="B13" s="87" t="s">
        <v>94</v>
      </c>
      <c r="C13" s="87" t="s">
        <v>56</v>
      </c>
      <c r="D13" s="97">
        <v>15</v>
      </c>
      <c r="E13" s="87" t="s">
        <v>56</v>
      </c>
      <c r="F13" s="88">
        <v>22</v>
      </c>
      <c r="G13" s="87" t="s">
        <v>56</v>
      </c>
      <c r="H13" s="97">
        <v>17</v>
      </c>
      <c r="I13" s="87" t="s">
        <v>56</v>
      </c>
      <c r="J13" s="88">
        <v>25</v>
      </c>
      <c r="K13" s="87" t="s">
        <v>95</v>
      </c>
      <c r="L13" s="87"/>
      <c r="M13" s="87" t="s">
        <v>56</v>
      </c>
      <c r="N13" s="88">
        <v>28</v>
      </c>
      <c r="O13" s="87" t="s">
        <v>631</v>
      </c>
      <c r="P13" s="87" t="s">
        <v>524</v>
      </c>
      <c r="Q13" s="89">
        <v>24</v>
      </c>
      <c r="R13" s="89">
        <v>60</v>
      </c>
      <c r="S13" s="87" t="s">
        <v>87</v>
      </c>
      <c r="T13" s="90">
        <v>10000</v>
      </c>
      <c r="U13" s="90">
        <v>1000000</v>
      </c>
      <c r="V13" s="87" t="s">
        <v>88</v>
      </c>
      <c r="W13" s="87" t="s">
        <v>97</v>
      </c>
      <c r="X13" s="87" t="s">
        <v>34</v>
      </c>
      <c r="Y13" s="87" t="s">
        <v>98</v>
      </c>
      <c r="Z13" s="87" t="s">
        <v>99</v>
      </c>
      <c r="AA13" s="87" t="s">
        <v>552</v>
      </c>
      <c r="AB13" s="90">
        <v>20000</v>
      </c>
      <c r="AC13" s="87" t="s">
        <v>552</v>
      </c>
      <c r="AD13" s="90">
        <v>20000</v>
      </c>
      <c r="AE13" s="87" t="s">
        <v>100</v>
      </c>
      <c r="AF13" s="98" t="s">
        <v>65</v>
      </c>
      <c r="AG13" s="87" t="s">
        <v>102</v>
      </c>
      <c r="AH13" s="87" t="s">
        <v>56</v>
      </c>
      <c r="AI13" s="88">
        <v>1</v>
      </c>
      <c r="AJ13" s="87" t="s">
        <v>525</v>
      </c>
      <c r="AK13" s="87" t="s">
        <v>93</v>
      </c>
      <c r="AL13" s="87" t="s">
        <v>93</v>
      </c>
      <c r="AM13" s="99" t="s">
        <v>256</v>
      </c>
      <c r="AN13" s="91"/>
    </row>
    <row r="14" spans="1:40" ht="162.5" x14ac:dyDescent="0.25">
      <c r="A14" s="100" t="s">
        <v>253</v>
      </c>
      <c r="B14" s="87" t="s">
        <v>84</v>
      </c>
      <c r="C14" s="87" t="s">
        <v>56</v>
      </c>
      <c r="D14" s="88">
        <v>19</v>
      </c>
      <c r="E14" s="87" t="s">
        <v>56</v>
      </c>
      <c r="F14" s="88">
        <v>26</v>
      </c>
      <c r="G14" s="87" t="s">
        <v>55</v>
      </c>
      <c r="H14" s="88"/>
      <c r="I14" s="87" t="s">
        <v>55</v>
      </c>
      <c r="J14" s="88"/>
      <c r="K14" s="87" t="s">
        <v>85</v>
      </c>
      <c r="L14" s="87" t="s">
        <v>529</v>
      </c>
      <c r="M14" s="87" t="s">
        <v>56</v>
      </c>
      <c r="N14" s="88">
        <v>28</v>
      </c>
      <c r="O14" s="87" t="s">
        <v>631</v>
      </c>
      <c r="P14" s="87" t="s">
        <v>86</v>
      </c>
      <c r="Q14" s="89">
        <v>12</v>
      </c>
      <c r="R14" s="89">
        <v>60</v>
      </c>
      <c r="S14" s="87" t="s">
        <v>87</v>
      </c>
      <c r="T14" s="90">
        <v>20000</v>
      </c>
      <c r="U14" s="90">
        <v>1000000</v>
      </c>
      <c r="V14" s="87" t="s">
        <v>88</v>
      </c>
      <c r="W14" s="87" t="s">
        <v>89</v>
      </c>
      <c r="X14" s="87" t="s">
        <v>629</v>
      </c>
      <c r="Y14" s="87" t="s">
        <v>90</v>
      </c>
      <c r="Z14" s="87" t="s">
        <v>55</v>
      </c>
      <c r="AA14" s="87" t="s">
        <v>552</v>
      </c>
      <c r="AB14" s="90">
        <v>20000</v>
      </c>
      <c r="AC14" s="87" t="s">
        <v>55</v>
      </c>
      <c r="AD14" s="90"/>
      <c r="AE14" s="87" t="s">
        <v>91</v>
      </c>
      <c r="AF14" s="87" t="s">
        <v>55</v>
      </c>
      <c r="AG14" s="87" t="s">
        <v>92</v>
      </c>
      <c r="AH14" s="87" t="s">
        <v>56</v>
      </c>
      <c r="AI14" s="88">
        <v>2</v>
      </c>
      <c r="AJ14" s="87" t="s">
        <v>522</v>
      </c>
      <c r="AK14" s="87" t="s">
        <v>93</v>
      </c>
      <c r="AL14" s="87" t="s">
        <v>93</v>
      </c>
      <c r="AM14" s="91" t="s">
        <v>229</v>
      </c>
      <c r="AN14" s="99" t="s">
        <v>257</v>
      </c>
    </row>
    <row r="15" spans="1:40" ht="162.5" x14ac:dyDescent="0.25">
      <c r="A15" s="101" t="s">
        <v>507</v>
      </c>
      <c r="B15" s="102" t="s">
        <v>84</v>
      </c>
      <c r="C15" s="102" t="s">
        <v>56</v>
      </c>
      <c r="D15" s="103">
        <v>19</v>
      </c>
      <c r="E15" s="102" t="s">
        <v>56</v>
      </c>
      <c r="F15" s="103">
        <v>26</v>
      </c>
      <c r="G15" s="102" t="s">
        <v>55</v>
      </c>
      <c r="H15" s="103"/>
      <c r="I15" s="102" t="s">
        <v>55</v>
      </c>
      <c r="J15" s="103"/>
      <c r="K15" s="102" t="s">
        <v>85</v>
      </c>
      <c r="L15" s="102" t="s">
        <v>533</v>
      </c>
      <c r="M15" s="102" t="s">
        <v>56</v>
      </c>
      <c r="N15" s="103">
        <v>28</v>
      </c>
      <c r="O15" s="102" t="s">
        <v>631</v>
      </c>
      <c r="P15" s="102" t="s">
        <v>86</v>
      </c>
      <c r="Q15" s="104">
        <v>12</v>
      </c>
      <c r="R15" s="104">
        <v>60</v>
      </c>
      <c r="S15" s="102" t="s">
        <v>87</v>
      </c>
      <c r="T15" s="105">
        <v>20000</v>
      </c>
      <c r="U15" s="105">
        <v>1000000</v>
      </c>
      <c r="V15" s="102" t="s">
        <v>88</v>
      </c>
      <c r="W15" s="102" t="s">
        <v>89</v>
      </c>
      <c r="X15" s="102" t="s">
        <v>629</v>
      </c>
      <c r="Y15" s="102" t="s">
        <v>90</v>
      </c>
      <c r="Z15" s="102" t="s">
        <v>55</v>
      </c>
      <c r="AA15" s="102" t="s">
        <v>552</v>
      </c>
      <c r="AB15" s="105">
        <v>20000</v>
      </c>
      <c r="AC15" s="102" t="s">
        <v>55</v>
      </c>
      <c r="AD15" s="105"/>
      <c r="AE15" s="102" t="s">
        <v>91</v>
      </c>
      <c r="AF15" s="102" t="s">
        <v>55</v>
      </c>
      <c r="AG15" s="102" t="s">
        <v>92</v>
      </c>
      <c r="AH15" s="102" t="s">
        <v>56</v>
      </c>
      <c r="AI15" s="103">
        <v>2</v>
      </c>
      <c r="AJ15" s="102" t="s">
        <v>522</v>
      </c>
      <c r="AK15" s="102" t="s">
        <v>93</v>
      </c>
      <c r="AL15" s="102" t="s">
        <v>93</v>
      </c>
      <c r="AM15" s="106" t="s">
        <v>258</v>
      </c>
      <c r="AN15" s="107"/>
    </row>
    <row r="16" spans="1:40" ht="212.5" x14ac:dyDescent="0.25">
      <c r="A16" s="108" t="s">
        <v>254</v>
      </c>
      <c r="B16" s="87" t="s">
        <v>121</v>
      </c>
      <c r="C16" s="87" t="s">
        <v>56</v>
      </c>
      <c r="D16" s="88">
        <v>12.75</v>
      </c>
      <c r="E16" s="87" t="s">
        <v>56</v>
      </c>
      <c r="F16" s="88">
        <v>28</v>
      </c>
      <c r="G16" s="87" t="s">
        <v>55</v>
      </c>
      <c r="H16" s="88"/>
      <c r="I16" s="87" t="s">
        <v>55</v>
      </c>
      <c r="J16" s="88"/>
      <c r="K16" s="87" t="s">
        <v>122</v>
      </c>
      <c r="L16" s="87" t="s">
        <v>530</v>
      </c>
      <c r="M16" s="87" t="s">
        <v>56</v>
      </c>
      <c r="N16" s="88">
        <v>28</v>
      </c>
      <c r="O16" s="87" t="s">
        <v>631</v>
      </c>
      <c r="P16" s="87" t="s">
        <v>86</v>
      </c>
      <c r="Q16" s="89">
        <v>12</v>
      </c>
      <c r="R16" s="89">
        <v>60</v>
      </c>
      <c r="S16" s="87" t="s">
        <v>87</v>
      </c>
      <c r="T16" s="90">
        <v>15000</v>
      </c>
      <c r="U16" s="90">
        <v>2000000</v>
      </c>
      <c r="V16" s="87" t="s">
        <v>88</v>
      </c>
      <c r="W16" s="87" t="s">
        <v>123</v>
      </c>
      <c r="X16" s="87" t="s">
        <v>629</v>
      </c>
      <c r="Y16" s="87" t="s">
        <v>124</v>
      </c>
      <c r="Z16" s="87" t="s">
        <v>55</v>
      </c>
      <c r="AA16" s="87" t="s">
        <v>552</v>
      </c>
      <c r="AB16" s="90">
        <v>15000</v>
      </c>
      <c r="AC16" s="87" t="s">
        <v>55</v>
      </c>
      <c r="AD16" s="90"/>
      <c r="AE16" s="87" t="s">
        <v>65</v>
      </c>
      <c r="AF16" s="87" t="s">
        <v>55</v>
      </c>
      <c r="AG16" s="87" t="s">
        <v>127</v>
      </c>
      <c r="AH16" s="87" t="s">
        <v>56</v>
      </c>
      <c r="AI16" s="88">
        <v>4</v>
      </c>
      <c r="AJ16" s="87" t="s">
        <v>531</v>
      </c>
      <c r="AK16" s="87" t="s">
        <v>93</v>
      </c>
      <c r="AL16" s="87" t="s">
        <v>93</v>
      </c>
      <c r="AM16" s="91" t="s">
        <v>259</v>
      </c>
      <c r="AN16" s="91"/>
    </row>
    <row r="17" spans="1:40" x14ac:dyDescent="0.25">
      <c r="A17" s="109" t="s">
        <v>53</v>
      </c>
      <c r="B17" s="110"/>
      <c r="C17" s="110"/>
      <c r="D17" s="111"/>
      <c r="E17" s="110"/>
      <c r="F17" s="111"/>
      <c r="G17" s="110"/>
      <c r="H17" s="111"/>
      <c r="I17" s="110"/>
      <c r="J17" s="111"/>
      <c r="K17" s="110"/>
      <c r="L17" s="110"/>
      <c r="M17" s="110"/>
      <c r="N17" s="111"/>
      <c r="O17" s="110"/>
      <c r="P17" s="110"/>
      <c r="Q17" s="112"/>
      <c r="R17" s="112"/>
      <c r="S17" s="110"/>
      <c r="T17" s="113"/>
      <c r="U17" s="113"/>
      <c r="V17" s="110"/>
      <c r="W17" s="110"/>
      <c r="X17" s="110"/>
      <c r="Y17" s="110"/>
      <c r="Z17" s="110"/>
      <c r="AA17" s="110"/>
      <c r="AB17" s="113"/>
      <c r="AC17" s="110"/>
      <c r="AD17" s="113"/>
      <c r="AE17" s="110"/>
      <c r="AF17" s="110"/>
      <c r="AG17" s="110"/>
      <c r="AH17" s="110"/>
      <c r="AI17" s="111"/>
      <c r="AJ17" s="110"/>
      <c r="AK17" s="110"/>
      <c r="AL17" s="110"/>
      <c r="AM17" s="114"/>
      <c r="AN17" s="114"/>
    </row>
    <row r="18" spans="1:40" ht="137.5" x14ac:dyDescent="0.25">
      <c r="A18" s="115" t="s">
        <v>54</v>
      </c>
      <c r="B18" s="87" t="s">
        <v>94</v>
      </c>
      <c r="C18" s="87" t="s">
        <v>56</v>
      </c>
      <c r="D18" s="88">
        <v>14.58</v>
      </c>
      <c r="E18" s="87" t="s">
        <v>56</v>
      </c>
      <c r="F18" s="88">
        <v>22</v>
      </c>
      <c r="G18" s="87" t="s">
        <v>56</v>
      </c>
      <c r="H18" s="88">
        <v>16.579999999999998</v>
      </c>
      <c r="I18" s="87" t="s">
        <v>56</v>
      </c>
      <c r="J18" s="88">
        <v>25</v>
      </c>
      <c r="K18" s="87" t="s">
        <v>95</v>
      </c>
      <c r="L18" s="87" t="s">
        <v>532</v>
      </c>
      <c r="M18" s="87" t="s">
        <v>56</v>
      </c>
      <c r="N18" s="88">
        <v>28</v>
      </c>
      <c r="O18" s="87" t="s">
        <v>631</v>
      </c>
      <c r="P18" s="87" t="s">
        <v>86</v>
      </c>
      <c r="Q18" s="89">
        <v>24</v>
      </c>
      <c r="R18" s="89">
        <v>60</v>
      </c>
      <c r="S18" s="87" t="s">
        <v>87</v>
      </c>
      <c r="T18" s="90">
        <v>10000</v>
      </c>
      <c r="U18" s="90">
        <v>1000000</v>
      </c>
      <c r="V18" s="87" t="s">
        <v>88</v>
      </c>
      <c r="W18" s="87" t="s">
        <v>97</v>
      </c>
      <c r="X18" s="87" t="s">
        <v>34</v>
      </c>
      <c r="Y18" s="87" t="s">
        <v>98</v>
      </c>
      <c r="Z18" s="87" t="s">
        <v>99</v>
      </c>
      <c r="AA18" s="87" t="s">
        <v>552</v>
      </c>
      <c r="AB18" s="90">
        <v>20000</v>
      </c>
      <c r="AC18" s="87" t="s">
        <v>552</v>
      </c>
      <c r="AD18" s="90">
        <v>20000</v>
      </c>
      <c r="AE18" s="87" t="s">
        <v>100</v>
      </c>
      <c r="AF18" s="87" t="s">
        <v>101</v>
      </c>
      <c r="AG18" s="87" t="s">
        <v>102</v>
      </c>
      <c r="AH18" s="87" t="s">
        <v>54</v>
      </c>
      <c r="AI18" s="88"/>
      <c r="AJ18" s="87"/>
      <c r="AK18" s="87" t="s">
        <v>93</v>
      </c>
      <c r="AL18" s="87" t="s">
        <v>93</v>
      </c>
      <c r="AM18" s="91" t="s">
        <v>233</v>
      </c>
      <c r="AN18" s="91"/>
    </row>
    <row r="19" spans="1:40" ht="137.5" x14ac:dyDescent="0.25">
      <c r="A19" s="116" t="s">
        <v>55</v>
      </c>
      <c r="B19" s="117" t="s">
        <v>94</v>
      </c>
      <c r="C19" s="117" t="s">
        <v>56</v>
      </c>
      <c r="D19" s="118">
        <v>14.58</v>
      </c>
      <c r="E19" s="117" t="s">
        <v>56</v>
      </c>
      <c r="F19" s="118">
        <v>22</v>
      </c>
      <c r="G19" s="117" t="s">
        <v>56</v>
      </c>
      <c r="H19" s="118">
        <v>16.579999999999998</v>
      </c>
      <c r="I19" s="117" t="s">
        <v>56</v>
      </c>
      <c r="J19" s="118">
        <v>25</v>
      </c>
      <c r="K19" s="117" t="s">
        <v>95</v>
      </c>
      <c r="L19" s="117" t="s">
        <v>532</v>
      </c>
      <c r="M19" s="117" t="s">
        <v>56</v>
      </c>
      <c r="N19" s="118">
        <v>28</v>
      </c>
      <c r="O19" s="117" t="s">
        <v>631</v>
      </c>
      <c r="P19" s="117" t="s">
        <v>86</v>
      </c>
      <c r="Q19" s="119">
        <v>24</v>
      </c>
      <c r="R19" s="119">
        <v>60</v>
      </c>
      <c r="S19" s="117" t="s">
        <v>87</v>
      </c>
      <c r="T19" s="120">
        <v>10000</v>
      </c>
      <c r="U19" s="120">
        <v>1000000</v>
      </c>
      <c r="V19" s="117" t="s">
        <v>88</v>
      </c>
      <c r="W19" s="117" t="s">
        <v>97</v>
      </c>
      <c r="X19" s="117" t="s">
        <v>34</v>
      </c>
      <c r="Y19" s="117" t="s">
        <v>98</v>
      </c>
      <c r="Z19" s="117" t="s">
        <v>99</v>
      </c>
      <c r="AA19" s="117" t="s">
        <v>552</v>
      </c>
      <c r="AB19" s="120">
        <v>20000</v>
      </c>
      <c r="AC19" s="117" t="s">
        <v>552</v>
      </c>
      <c r="AD19" s="120">
        <v>20000</v>
      </c>
      <c r="AE19" s="117" t="s">
        <v>100</v>
      </c>
      <c r="AF19" s="117" t="s">
        <v>101</v>
      </c>
      <c r="AG19" s="117" t="s">
        <v>102</v>
      </c>
      <c r="AH19" s="117" t="s">
        <v>55</v>
      </c>
      <c r="AI19" s="118"/>
      <c r="AJ19" s="117"/>
      <c r="AK19" s="117" t="s">
        <v>93</v>
      </c>
      <c r="AL19" s="117" t="s">
        <v>93</v>
      </c>
      <c r="AM19" s="121" t="s">
        <v>233</v>
      </c>
      <c r="AN19" s="121"/>
    </row>
    <row r="20" spans="1:40" ht="137.5" x14ac:dyDescent="0.25">
      <c r="A20" s="86" t="s">
        <v>56</v>
      </c>
      <c r="B20" s="87" t="s">
        <v>94</v>
      </c>
      <c r="C20" s="87" t="s">
        <v>56</v>
      </c>
      <c r="D20" s="88">
        <v>14.58</v>
      </c>
      <c r="E20" s="87" t="s">
        <v>56</v>
      </c>
      <c r="F20" s="88">
        <v>22</v>
      </c>
      <c r="G20" s="87" t="s">
        <v>56</v>
      </c>
      <c r="H20" s="88">
        <v>16.579999999999998</v>
      </c>
      <c r="I20" s="87" t="s">
        <v>56</v>
      </c>
      <c r="J20" s="88">
        <v>25</v>
      </c>
      <c r="K20" s="87" t="s">
        <v>95</v>
      </c>
      <c r="L20" s="87" t="s">
        <v>532</v>
      </c>
      <c r="M20" s="87" t="s">
        <v>56</v>
      </c>
      <c r="N20" s="88">
        <v>28</v>
      </c>
      <c r="O20" s="87" t="s">
        <v>631</v>
      </c>
      <c r="P20" s="87" t="s">
        <v>86</v>
      </c>
      <c r="Q20" s="89">
        <v>24</v>
      </c>
      <c r="R20" s="89">
        <v>60</v>
      </c>
      <c r="S20" s="87" t="s">
        <v>87</v>
      </c>
      <c r="T20" s="90">
        <v>10000</v>
      </c>
      <c r="U20" s="90">
        <v>1000000</v>
      </c>
      <c r="V20" s="87" t="s">
        <v>88</v>
      </c>
      <c r="W20" s="87" t="s">
        <v>97</v>
      </c>
      <c r="X20" s="87" t="s">
        <v>34</v>
      </c>
      <c r="Y20" s="87" t="s">
        <v>98</v>
      </c>
      <c r="Z20" s="87" t="s">
        <v>99</v>
      </c>
      <c r="AA20" s="87" t="s">
        <v>552</v>
      </c>
      <c r="AB20" s="90">
        <v>20000</v>
      </c>
      <c r="AC20" s="87" t="s">
        <v>552</v>
      </c>
      <c r="AD20" s="90">
        <v>20000</v>
      </c>
      <c r="AE20" s="87" t="s">
        <v>100</v>
      </c>
      <c r="AF20" s="87" t="s">
        <v>101</v>
      </c>
      <c r="AG20" s="87" t="s">
        <v>102</v>
      </c>
      <c r="AH20" s="87" t="s">
        <v>119</v>
      </c>
      <c r="AI20" s="88"/>
      <c r="AJ20" s="87" t="s">
        <v>528</v>
      </c>
      <c r="AK20" s="87" t="s">
        <v>93</v>
      </c>
      <c r="AL20" s="87" t="s">
        <v>93</v>
      </c>
      <c r="AM20" s="91" t="s">
        <v>233</v>
      </c>
      <c r="AN20" s="91"/>
    </row>
    <row r="21" spans="1:40" ht="137.5" x14ac:dyDescent="0.25">
      <c r="A21" s="122"/>
      <c r="B21" s="87" t="s">
        <v>94</v>
      </c>
      <c r="C21" s="87" t="s">
        <v>56</v>
      </c>
      <c r="D21" s="88">
        <v>14.58</v>
      </c>
      <c r="E21" s="87" t="s">
        <v>56</v>
      </c>
      <c r="F21" s="88">
        <v>22</v>
      </c>
      <c r="G21" s="87" t="s">
        <v>56</v>
      </c>
      <c r="H21" s="88">
        <v>16.579999999999998</v>
      </c>
      <c r="I21" s="87" t="s">
        <v>56</v>
      </c>
      <c r="J21" s="88">
        <v>25</v>
      </c>
      <c r="K21" s="87" t="s">
        <v>95</v>
      </c>
      <c r="L21" s="87" t="s">
        <v>96</v>
      </c>
      <c r="M21" s="87" t="s">
        <v>56</v>
      </c>
      <c r="N21" s="88">
        <v>28</v>
      </c>
      <c r="O21" s="87" t="s">
        <v>631</v>
      </c>
      <c r="P21" s="87"/>
      <c r="Q21" s="89">
        <v>24</v>
      </c>
      <c r="R21" s="89">
        <v>60</v>
      </c>
      <c r="S21" s="87" t="s">
        <v>87</v>
      </c>
      <c r="T21" s="90">
        <v>10000</v>
      </c>
      <c r="U21" s="90">
        <v>1000000</v>
      </c>
      <c r="V21" s="87" t="s">
        <v>88</v>
      </c>
      <c r="W21" s="87" t="s">
        <v>97</v>
      </c>
      <c r="X21" s="87" t="s">
        <v>34</v>
      </c>
      <c r="Y21" s="87" t="s">
        <v>98</v>
      </c>
      <c r="Z21" s="87" t="s">
        <v>99</v>
      </c>
      <c r="AA21" s="87" t="s">
        <v>552</v>
      </c>
      <c r="AB21" s="90">
        <v>20000</v>
      </c>
      <c r="AC21" s="87" t="s">
        <v>552</v>
      </c>
      <c r="AD21" s="90">
        <v>20000</v>
      </c>
      <c r="AE21" s="87" t="s">
        <v>100</v>
      </c>
      <c r="AF21" s="87" t="s">
        <v>101</v>
      </c>
      <c r="AG21" s="87" t="s">
        <v>102</v>
      </c>
      <c r="AH21" s="87" t="s">
        <v>54</v>
      </c>
      <c r="AI21" s="88"/>
      <c r="AJ21" s="87"/>
      <c r="AK21" s="87" t="s">
        <v>93</v>
      </c>
      <c r="AL21" s="87" t="s">
        <v>93</v>
      </c>
      <c r="AM21" s="91" t="s">
        <v>233</v>
      </c>
      <c r="AN21" s="91"/>
    </row>
  </sheetData>
  <sheetProtection algorithmName="SHA-512" hashValue="cKrePdlAPQs+VpbD0ls+nvyLHk/NSVk6svTp4ZXB1mQfX4/TUdWN5aMceABmD0CaD7ITOIR+fmHv+uFWS2ZkqA==" saltValue="rqB8eXNwzHTjVwSM9goI+g==" spinCount="100000" sheet="1" formatCells="0" formatColumns="0" formatRows="0" sort="0"/>
  <mergeCells count="8">
    <mergeCell ref="AK6:AL6"/>
    <mergeCell ref="AM6:AN6"/>
    <mergeCell ref="C6:L6"/>
    <mergeCell ref="M6:P6"/>
    <mergeCell ref="Q6:R6"/>
    <mergeCell ref="S6:W6"/>
    <mergeCell ref="X6:AG6"/>
    <mergeCell ref="AH6:AJ6"/>
  </mergeCells>
  <dataValidations count="7">
    <dataValidation type="date" allowBlank="1" showInputMessage="1" showErrorMessage="1" error="ต้องอยู่ในรูปแบบ &quot;YYYY-MM-DD&quot;_x000a_และมีค่าไม่น้อยกว่า &quot;2020-01-01&quot;" sqref="G4 I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M8:AM21">
      <formula1>36526</formula1>
      <formula2>219512</formula2>
    </dataValidation>
    <dataValidation type="decimal" operator="greaterThanOrEqual" allowBlank="1" showInputMessage="1" showErrorMessage="1" error="ต้องเป็นจำนวนเงินที่มีค่า &gt;= 0" sqref="T8:T21">
      <formula1>0</formula1>
    </dataValidation>
    <dataValidation type="whole" operator="greaterThan" allowBlank="1" showInputMessage="1" showErrorMessage="1" error="ต้องเป็นจำนวนที่มีค่า &gt; 0" sqref="Q8:Q21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N8:AN21">
      <formula1>AM8</formula1>
      <formula2>219512</formula2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U8:U21">
      <formula1>T8</formula1>
    </dataValidation>
    <dataValidation type="whole" operator="greaterThanOrEqual" allowBlank="1" showInputMessage="1" showErrorMessage="1" error="ต้องเป็นจำนวนที่มีค่า &gt;= ระยะเวลากู้ขั้นต่ำ" sqref="R8:R21">
      <formula1>Q8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Master!$J$2:$J$6</xm:f>
          </x14:formula1>
          <xm:sqref>AH8:AH21</xm:sqref>
        </x14:dataValidation>
        <x14:dataValidation type="list" allowBlank="1" showInputMessage="1" showErrorMessage="1">
          <x14:formula1>
            <xm:f>Master!$I$2:$I$5</xm:f>
          </x14:formula1>
          <xm:sqref>AA8:AA21 AC8:AC21</xm:sqref>
        </x14:dataValidation>
        <x14:dataValidation type="list" allowBlank="1" showInputMessage="1" showErrorMessage="1">
          <x14:formula1>
            <xm:f>Master!$H$2:$H$3</xm:f>
          </x14:formula1>
          <xm:sqref>M8:M21</xm:sqref>
        </x14:dataValidation>
        <x14:dataValidation type="list" allowBlank="1" showInputMessage="1" showErrorMessage="1">
          <x14:formula1>
            <xm:f>Master!$G$2:$G$3</xm:f>
          </x14:formula1>
          <xm:sqref>C8:C21 E8:E21 G8:G21 I8:I21</xm:sqref>
        </x14:dataValidation>
        <x14:dataValidation type="list" allowBlank="1" showInputMessage="1" showErrorMessage="1">
          <x14:formula1>
            <xm:f>Master!$A$3:$A$5</xm:f>
          </x14:formula1>
          <xm:sqref>X8:X21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 หรือ &quot;ไม่มีค่าธรรมเนียม&quot;">
          <x14:formula1>
            <xm:f>IF(OR(AH8=Master!$F$2,AH8=Master!$F$11),AJ8="",AJ8=AJ8)</xm:f>
          </x14:formula1>
          <xm:sqref>AJ8:AJ21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IF(M8=Master!$F$3,AND(N8 &gt; 0,N8&lt;=100), N8 = "")</xm:f>
          </x14:formula1>
          <xm:sqref>N8:N21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IF(AA8=Master!$F$4,AB8&gt;0, AB8 ="")</xm:f>
          </x14:formula1>
          <xm:sqref>AB8:AB21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ข้อ 1_x000a_ต้องเป็นค่าว่าง">
          <x14:formula1>
            <xm:f>IF(I8=Master!$F$3, AND(J8 &gt;= H8, J8 &lt;= 100),J8="")</xm:f>
          </x14:formula1>
          <xm:sqref>J8:J21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ข้อ 1_x000a_ต้องเป็นค่าว่าง">
          <x14:formula1>
            <xm:f>IF(E8=Master!$F$3, AND(F8 &gt;= D8, F8 &lt;= 100),F8="")</xm:f>
          </x14:formula1>
          <xm:sqref>F8:F21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IF(AH8=Master!$F$3,AND(AI8 &gt; 0, AI8&lt;=100), AI8 = "")</xm:f>
          </x14:formula1>
          <xm:sqref>AI8:AI21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IF(M8=Master!$F$2, O8 = "", O8 = O8)</xm:f>
          </x14:formula1>
          <xm:sqref>O8:O21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ข้อ 1_x000a_ต้องเป็นค่าว่าง">
          <x14:formula1>
            <xm:f>IF(C8=Master!$F$3,AND(D8 &gt;= 0, D8 &lt;= 100), D8 = "")</xm:f>
          </x14:formula1>
          <xm:sqref>H8:H21 D8:D21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IF(AC8=Master!$F$4,AD8&gt;0, AD8 = "")</xm:f>
          </x14:formula1>
          <xm:sqref>AD8:AD21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workbookViewId="0">
      <pane xSplit="2" ySplit="7" topLeftCell="C8" activePane="bottomRight" state="frozen"/>
      <selection pane="topRight" activeCell="D1" sqref="D1"/>
      <selection pane="bottomLeft" activeCell="A3" sqref="A3"/>
      <selection pane="bottomRight" activeCell="C8" sqref="C8"/>
    </sheetView>
  </sheetViews>
  <sheetFormatPr defaultColWidth="9" defaultRowHeight="12.5" x14ac:dyDescent="0.25"/>
  <cols>
    <col min="1" max="1" width="25.58203125" style="65" customWidth="1"/>
    <col min="2" max="2" width="20.58203125" style="67" customWidth="1"/>
    <col min="3" max="3" width="25.58203125" style="67" customWidth="1"/>
    <col min="4" max="4" width="18.58203125" style="65" customWidth="1"/>
    <col min="5" max="5" width="15.58203125" style="67" customWidth="1"/>
    <col min="6" max="6" width="25.58203125" style="65" customWidth="1"/>
    <col min="7" max="7" width="15.58203125" style="67" customWidth="1"/>
    <col min="8" max="8" width="18.58203125" style="65" customWidth="1"/>
    <col min="9" max="9" width="15.58203125" style="67" customWidth="1"/>
    <col min="10" max="10" width="18.58203125" style="65" customWidth="1"/>
    <col min="11" max="12" width="40.58203125" style="67" customWidth="1"/>
    <col min="13" max="13" width="15.58203125" style="67" customWidth="1"/>
    <col min="14" max="14" width="15.58203125" style="71" customWidth="1"/>
    <col min="15" max="15" width="15.58203125" style="67" customWidth="1"/>
    <col min="16" max="17" width="30.58203125" style="67" customWidth="1"/>
    <col min="18" max="19" width="12.58203125" style="73" customWidth="1"/>
    <col min="20" max="21" width="30.58203125" style="67" customWidth="1"/>
    <col min="22" max="24" width="20.58203125" style="67" customWidth="1"/>
    <col min="25" max="25" width="15.58203125" style="67" customWidth="1"/>
    <col min="26" max="26" width="12.58203125" style="73" customWidth="1"/>
    <col min="27" max="27" width="15.58203125" style="67" customWidth="1"/>
    <col min="28" max="28" width="12.58203125" style="73" customWidth="1"/>
    <col min="29" max="30" width="20.58203125" style="67" customWidth="1"/>
    <col min="31" max="32" width="30.58203125" style="67" customWidth="1"/>
    <col min="33" max="33" width="15.58203125" style="67" customWidth="1"/>
    <col min="34" max="34" width="10.58203125" style="71" customWidth="1"/>
    <col min="35" max="35" width="30.58203125" style="67" customWidth="1"/>
    <col min="36" max="36" width="15.58203125" style="67" customWidth="1"/>
    <col min="37" max="37" width="10.58203125" style="73" customWidth="1"/>
    <col min="38" max="38" width="30.58203125" style="67" customWidth="1"/>
    <col min="39" max="39" width="15.58203125" style="67" customWidth="1"/>
    <col min="40" max="40" width="10.58203125" style="73" customWidth="1"/>
    <col min="41" max="41" width="30.58203125" style="67" customWidth="1"/>
    <col min="42" max="42" width="15.58203125" style="67" customWidth="1"/>
    <col min="43" max="43" width="10.58203125" style="73" customWidth="1"/>
    <col min="44" max="44" width="15.58203125" style="67" customWidth="1"/>
    <col min="45" max="45" width="15.58203125" style="71" customWidth="1"/>
    <col min="46" max="48" width="30.58203125" style="67" customWidth="1"/>
    <col min="49" max="50" width="30.58203125" style="65" customWidth="1"/>
    <col min="51" max="52" width="10.58203125" style="74" customWidth="1"/>
    <col min="53" max="16384" width="9" style="65"/>
  </cols>
  <sheetData>
    <row r="1" spans="1:52" x14ac:dyDescent="0.25">
      <c r="B1" s="66" t="s">
        <v>241</v>
      </c>
      <c r="D1" s="68"/>
      <c r="F1" s="69"/>
      <c r="H1" s="69"/>
      <c r="J1" s="70"/>
    </row>
    <row r="2" spans="1:52" x14ac:dyDescent="0.25">
      <c r="B2" s="75" t="s">
        <v>225</v>
      </c>
      <c r="C2" s="80" t="s">
        <v>541</v>
      </c>
      <c r="D2" s="77"/>
      <c r="E2" s="78" t="s">
        <v>484</v>
      </c>
      <c r="F2" s="123" t="s">
        <v>543</v>
      </c>
      <c r="G2" s="65"/>
      <c r="I2" s="65"/>
    </row>
    <row r="3" spans="1:52" x14ac:dyDescent="0.25">
      <c r="B3" s="75" t="s">
        <v>485</v>
      </c>
      <c r="C3" s="80" t="s">
        <v>542</v>
      </c>
      <c r="D3" s="77"/>
      <c r="E3" s="78" t="s">
        <v>486</v>
      </c>
      <c r="F3" s="123" t="s">
        <v>544</v>
      </c>
      <c r="G3" s="65"/>
      <c r="I3" s="65"/>
    </row>
    <row r="4" spans="1:52" x14ac:dyDescent="0.25">
      <c r="B4" s="75" t="s">
        <v>0</v>
      </c>
      <c r="C4" s="124">
        <v>44012</v>
      </c>
      <c r="D4" s="77"/>
      <c r="E4" s="69"/>
      <c r="F4" s="70"/>
      <c r="G4" s="77"/>
      <c r="H4" s="70"/>
      <c r="I4" s="77"/>
      <c r="J4" s="82"/>
    </row>
    <row r="6" spans="1:52" s="83" customFormat="1" ht="12.75" customHeight="1" x14ac:dyDescent="0.25">
      <c r="B6" s="125" t="s">
        <v>14</v>
      </c>
      <c r="C6" s="221" t="s">
        <v>17</v>
      </c>
      <c r="D6" s="222"/>
      <c r="E6" s="222"/>
      <c r="F6" s="222"/>
      <c r="G6" s="222"/>
      <c r="H6" s="222"/>
      <c r="I6" s="222"/>
      <c r="J6" s="222"/>
      <c r="K6" s="222"/>
      <c r="L6" s="223"/>
      <c r="M6" s="224" t="s">
        <v>247</v>
      </c>
      <c r="N6" s="225"/>
      <c r="O6" s="225"/>
      <c r="P6" s="226"/>
      <c r="Q6" s="208" t="s">
        <v>24</v>
      </c>
      <c r="R6" s="208"/>
      <c r="S6" s="208"/>
      <c r="T6" s="208"/>
      <c r="U6" s="208"/>
      <c r="V6" s="227" t="s">
        <v>30</v>
      </c>
      <c r="W6" s="227"/>
      <c r="X6" s="227"/>
      <c r="Y6" s="227"/>
      <c r="Z6" s="227"/>
      <c r="AA6" s="227"/>
      <c r="AB6" s="227"/>
      <c r="AC6" s="227"/>
      <c r="AD6" s="227"/>
      <c r="AE6" s="227"/>
      <c r="AF6" s="126" t="s">
        <v>41</v>
      </c>
      <c r="AG6" s="212" t="s">
        <v>248</v>
      </c>
      <c r="AH6" s="212"/>
      <c r="AI6" s="212"/>
      <c r="AJ6" s="218" t="s">
        <v>44</v>
      </c>
      <c r="AK6" s="219"/>
      <c r="AL6" s="219"/>
      <c r="AM6" s="219"/>
      <c r="AN6" s="219"/>
      <c r="AO6" s="219"/>
      <c r="AP6" s="219"/>
      <c r="AQ6" s="220"/>
      <c r="AR6" s="213" t="s">
        <v>583</v>
      </c>
      <c r="AS6" s="214"/>
      <c r="AT6" s="215"/>
      <c r="AU6" s="127" t="s">
        <v>45</v>
      </c>
      <c r="AV6" s="128" t="s">
        <v>40</v>
      </c>
      <c r="AW6" s="216" t="s">
        <v>33</v>
      </c>
      <c r="AX6" s="216"/>
      <c r="AY6" s="217" t="s">
        <v>12</v>
      </c>
      <c r="AZ6" s="217"/>
    </row>
    <row r="7" spans="1:52" ht="87.5" x14ac:dyDescent="0.25">
      <c r="A7" s="85" t="s">
        <v>211</v>
      </c>
      <c r="B7" s="171" t="s">
        <v>13</v>
      </c>
      <c r="C7" s="163" t="s">
        <v>550</v>
      </c>
      <c r="D7" s="164" t="s">
        <v>204</v>
      </c>
      <c r="E7" s="163" t="s">
        <v>557</v>
      </c>
      <c r="F7" s="164" t="s">
        <v>205</v>
      </c>
      <c r="G7" s="163" t="s">
        <v>558</v>
      </c>
      <c r="H7" s="164" t="s">
        <v>206</v>
      </c>
      <c r="I7" s="163" t="s">
        <v>559</v>
      </c>
      <c r="J7" s="164" t="s">
        <v>207</v>
      </c>
      <c r="K7" s="163" t="s">
        <v>15</v>
      </c>
      <c r="L7" s="163" t="s">
        <v>35</v>
      </c>
      <c r="M7" s="163" t="s">
        <v>560</v>
      </c>
      <c r="N7" s="165" t="s">
        <v>202</v>
      </c>
      <c r="O7" s="163" t="s">
        <v>244</v>
      </c>
      <c r="P7" s="163" t="s">
        <v>18</v>
      </c>
      <c r="Q7" s="163" t="s">
        <v>22</v>
      </c>
      <c r="R7" s="167" t="s">
        <v>498</v>
      </c>
      <c r="S7" s="167" t="s">
        <v>499</v>
      </c>
      <c r="T7" s="163" t="s">
        <v>23</v>
      </c>
      <c r="U7" s="163" t="s">
        <v>500</v>
      </c>
      <c r="V7" s="163" t="s">
        <v>25</v>
      </c>
      <c r="W7" s="163" t="s">
        <v>26</v>
      </c>
      <c r="X7" s="163" t="s">
        <v>27</v>
      </c>
      <c r="Y7" s="163" t="s">
        <v>562</v>
      </c>
      <c r="Z7" s="167" t="s">
        <v>501</v>
      </c>
      <c r="AA7" s="163" t="s">
        <v>563</v>
      </c>
      <c r="AB7" s="167" t="s">
        <v>502</v>
      </c>
      <c r="AC7" s="163" t="s">
        <v>28</v>
      </c>
      <c r="AD7" s="163" t="s">
        <v>29</v>
      </c>
      <c r="AE7" s="163" t="s">
        <v>503</v>
      </c>
      <c r="AF7" s="168" t="s">
        <v>36</v>
      </c>
      <c r="AG7" s="163" t="s">
        <v>564</v>
      </c>
      <c r="AH7" s="165" t="s">
        <v>203</v>
      </c>
      <c r="AI7" s="163" t="s">
        <v>246</v>
      </c>
      <c r="AJ7" s="163" t="s">
        <v>578</v>
      </c>
      <c r="AK7" s="167" t="s">
        <v>42</v>
      </c>
      <c r="AL7" s="163" t="s">
        <v>37</v>
      </c>
      <c r="AM7" s="163" t="s">
        <v>566</v>
      </c>
      <c r="AN7" s="167" t="s">
        <v>504</v>
      </c>
      <c r="AO7" s="163" t="s">
        <v>505</v>
      </c>
      <c r="AP7" s="163" t="s">
        <v>569</v>
      </c>
      <c r="AQ7" s="167" t="s">
        <v>43</v>
      </c>
      <c r="AR7" s="163" t="s">
        <v>570</v>
      </c>
      <c r="AS7" s="165" t="s">
        <v>506</v>
      </c>
      <c r="AT7" s="163" t="s">
        <v>38</v>
      </c>
      <c r="AU7" s="163" t="s">
        <v>39</v>
      </c>
      <c r="AV7" s="163" t="s">
        <v>40</v>
      </c>
      <c r="AW7" s="170" t="s">
        <v>245</v>
      </c>
      <c r="AX7" s="170" t="s">
        <v>31</v>
      </c>
      <c r="AY7" s="169" t="s">
        <v>11</v>
      </c>
      <c r="AZ7" s="169" t="s">
        <v>32</v>
      </c>
    </row>
    <row r="8" spans="1:52" ht="87.5" x14ac:dyDescent="0.25">
      <c r="A8" s="129" t="s">
        <v>128</v>
      </c>
      <c r="B8" s="87" t="s">
        <v>134</v>
      </c>
      <c r="C8" s="87" t="s">
        <v>56</v>
      </c>
      <c r="D8" s="88">
        <v>18</v>
      </c>
      <c r="E8" s="87" t="s">
        <v>56</v>
      </c>
      <c r="F8" s="88">
        <v>26</v>
      </c>
      <c r="G8" s="87" t="s">
        <v>56</v>
      </c>
      <c r="H8" s="88">
        <v>18</v>
      </c>
      <c r="I8" s="87" t="s">
        <v>56</v>
      </c>
      <c r="J8" s="88">
        <v>26</v>
      </c>
      <c r="K8" s="87" t="s">
        <v>135</v>
      </c>
      <c r="L8" s="87" t="s">
        <v>136</v>
      </c>
      <c r="M8" s="87" t="s">
        <v>56</v>
      </c>
      <c r="N8" s="88">
        <v>28</v>
      </c>
      <c r="O8" s="87" t="s">
        <v>631</v>
      </c>
      <c r="P8" s="87" t="s">
        <v>137</v>
      </c>
      <c r="Q8" s="87" t="s">
        <v>138</v>
      </c>
      <c r="R8" s="90">
        <v>30000</v>
      </c>
      <c r="S8" s="90">
        <v>1000000</v>
      </c>
      <c r="T8" s="87" t="s">
        <v>139</v>
      </c>
      <c r="U8" s="87" t="s">
        <v>140</v>
      </c>
      <c r="V8" s="87" t="s">
        <v>34</v>
      </c>
      <c r="W8" s="87" t="s">
        <v>141</v>
      </c>
      <c r="X8" s="87" t="s">
        <v>142</v>
      </c>
      <c r="Y8" s="87" t="s">
        <v>552</v>
      </c>
      <c r="Z8" s="90">
        <v>30000</v>
      </c>
      <c r="AA8" s="87" t="s">
        <v>552</v>
      </c>
      <c r="AB8" s="90">
        <v>45000</v>
      </c>
      <c r="AC8" s="87" t="s">
        <v>91</v>
      </c>
      <c r="AD8" s="87" t="s">
        <v>143</v>
      </c>
      <c r="AE8" s="87" t="s">
        <v>92</v>
      </c>
      <c r="AF8" s="87" t="s">
        <v>144</v>
      </c>
      <c r="AG8" s="87" t="s">
        <v>54</v>
      </c>
      <c r="AH8" s="88"/>
      <c r="AI8" s="87"/>
      <c r="AJ8" s="87" t="s">
        <v>56</v>
      </c>
      <c r="AK8" s="90">
        <v>200</v>
      </c>
      <c r="AL8" s="87"/>
      <c r="AM8" s="87" t="s">
        <v>56</v>
      </c>
      <c r="AN8" s="90">
        <v>100</v>
      </c>
      <c r="AO8" s="87"/>
      <c r="AP8" s="87" t="s">
        <v>56</v>
      </c>
      <c r="AQ8" s="90">
        <v>50</v>
      </c>
      <c r="AR8" s="87" t="s">
        <v>55</v>
      </c>
      <c r="AS8" s="88"/>
      <c r="AT8" s="87"/>
      <c r="AU8" s="87" t="s">
        <v>47</v>
      </c>
      <c r="AV8" s="87" t="s">
        <v>145</v>
      </c>
      <c r="AW8" s="87" t="s">
        <v>93</v>
      </c>
      <c r="AX8" s="87" t="s">
        <v>93</v>
      </c>
      <c r="AY8" s="91" t="s">
        <v>233</v>
      </c>
      <c r="AZ8" s="91" t="s">
        <v>230</v>
      </c>
    </row>
    <row r="9" spans="1:52" ht="87.5" x14ac:dyDescent="0.25">
      <c r="A9" s="130" t="s">
        <v>129</v>
      </c>
      <c r="B9" s="87" t="s">
        <v>146</v>
      </c>
      <c r="C9" s="87" t="s">
        <v>56</v>
      </c>
      <c r="D9" s="88">
        <v>24</v>
      </c>
      <c r="E9" s="87" t="s">
        <v>56</v>
      </c>
      <c r="F9" s="88">
        <v>28</v>
      </c>
      <c r="G9" s="87" t="s">
        <v>55</v>
      </c>
      <c r="H9" s="88"/>
      <c r="I9" s="87" t="s">
        <v>55</v>
      </c>
      <c r="J9" s="88"/>
      <c r="K9" s="87" t="s">
        <v>147</v>
      </c>
      <c r="L9" s="87"/>
      <c r="M9" s="87" t="s">
        <v>56</v>
      </c>
      <c r="N9" s="88">
        <v>28</v>
      </c>
      <c r="O9" s="87" t="s">
        <v>631</v>
      </c>
      <c r="P9" s="87" t="s">
        <v>148</v>
      </c>
      <c r="Q9" s="87" t="s">
        <v>87</v>
      </c>
      <c r="R9" s="90">
        <v>20000</v>
      </c>
      <c r="S9" s="90">
        <v>1000000</v>
      </c>
      <c r="T9" s="87" t="s">
        <v>149</v>
      </c>
      <c r="U9" s="87" t="s">
        <v>150</v>
      </c>
      <c r="V9" s="87" t="s">
        <v>629</v>
      </c>
      <c r="W9" s="87" t="s">
        <v>107</v>
      </c>
      <c r="X9" s="87" t="s">
        <v>55</v>
      </c>
      <c r="Y9" s="87" t="s">
        <v>552</v>
      </c>
      <c r="Z9" s="90">
        <v>15000</v>
      </c>
      <c r="AA9" s="87" t="s">
        <v>55</v>
      </c>
      <c r="AB9" s="90"/>
      <c r="AC9" s="87" t="s">
        <v>91</v>
      </c>
      <c r="AD9" s="87" t="s">
        <v>55</v>
      </c>
      <c r="AE9" s="87"/>
      <c r="AF9" s="87" t="s">
        <v>151</v>
      </c>
      <c r="AG9" s="87" t="s">
        <v>54</v>
      </c>
      <c r="AH9" s="88"/>
      <c r="AI9" s="87"/>
      <c r="AJ9" s="87" t="s">
        <v>56</v>
      </c>
      <c r="AK9" s="90">
        <v>200</v>
      </c>
      <c r="AL9" s="87"/>
      <c r="AM9" s="87" t="s">
        <v>54</v>
      </c>
      <c r="AN9" s="90"/>
      <c r="AO9" s="87"/>
      <c r="AP9" s="87" t="s">
        <v>56</v>
      </c>
      <c r="AQ9" s="90">
        <v>50</v>
      </c>
      <c r="AR9" s="87" t="s">
        <v>56</v>
      </c>
      <c r="AS9" s="88">
        <v>2.5</v>
      </c>
      <c r="AT9" s="87" t="s">
        <v>534</v>
      </c>
      <c r="AU9" s="87" t="s">
        <v>47</v>
      </c>
      <c r="AV9" s="87" t="s">
        <v>152</v>
      </c>
      <c r="AW9" s="87" t="s">
        <v>93</v>
      </c>
      <c r="AX9" s="87" t="s">
        <v>93</v>
      </c>
      <c r="AY9" s="91" t="s">
        <v>237</v>
      </c>
      <c r="AZ9" s="91"/>
    </row>
    <row r="10" spans="1:52" ht="87.5" x14ac:dyDescent="0.25">
      <c r="A10" s="131" t="s">
        <v>130</v>
      </c>
      <c r="B10" s="87" t="s">
        <v>153</v>
      </c>
      <c r="C10" s="87" t="s">
        <v>56</v>
      </c>
      <c r="D10" s="88">
        <v>24</v>
      </c>
      <c r="E10" s="87" t="s">
        <v>56</v>
      </c>
      <c r="F10" s="88">
        <v>28</v>
      </c>
      <c r="G10" s="87" t="s">
        <v>56</v>
      </c>
      <c r="H10" s="88">
        <v>24</v>
      </c>
      <c r="I10" s="87" t="s">
        <v>56</v>
      </c>
      <c r="J10" s="88">
        <v>28</v>
      </c>
      <c r="K10" s="87" t="s">
        <v>154</v>
      </c>
      <c r="L10" s="87"/>
      <c r="M10" s="87" t="s">
        <v>56</v>
      </c>
      <c r="N10" s="88">
        <v>28</v>
      </c>
      <c r="O10" s="87" t="s">
        <v>631</v>
      </c>
      <c r="P10" s="87" t="s">
        <v>155</v>
      </c>
      <c r="Q10" s="87" t="s">
        <v>138</v>
      </c>
      <c r="R10" s="90">
        <v>12000</v>
      </c>
      <c r="S10" s="90">
        <v>500000</v>
      </c>
      <c r="T10" s="87" t="s">
        <v>156</v>
      </c>
      <c r="U10" s="87" t="s">
        <v>157</v>
      </c>
      <c r="V10" s="87" t="s">
        <v>34</v>
      </c>
      <c r="W10" s="87" t="s">
        <v>158</v>
      </c>
      <c r="X10" s="87" t="s">
        <v>158</v>
      </c>
      <c r="Y10" s="87" t="s">
        <v>552</v>
      </c>
      <c r="Z10" s="90">
        <v>12000</v>
      </c>
      <c r="AA10" s="87" t="s">
        <v>552</v>
      </c>
      <c r="AB10" s="90">
        <v>12000</v>
      </c>
      <c r="AC10" s="87" t="s">
        <v>159</v>
      </c>
      <c r="AD10" s="87" t="s">
        <v>160</v>
      </c>
      <c r="AE10" s="87" t="s">
        <v>161</v>
      </c>
      <c r="AF10" s="87" t="s">
        <v>144</v>
      </c>
      <c r="AG10" s="87" t="s">
        <v>56</v>
      </c>
      <c r="AH10" s="88">
        <v>2</v>
      </c>
      <c r="AI10" s="87" t="s">
        <v>535</v>
      </c>
      <c r="AJ10" s="87" t="s">
        <v>54</v>
      </c>
      <c r="AK10" s="90"/>
      <c r="AL10" s="87"/>
      <c r="AM10" s="87" t="s">
        <v>54</v>
      </c>
      <c r="AN10" s="90"/>
      <c r="AO10" s="87"/>
      <c r="AP10" s="87" t="s">
        <v>54</v>
      </c>
      <c r="AQ10" s="90"/>
      <c r="AR10" s="87" t="s">
        <v>55</v>
      </c>
      <c r="AS10" s="88"/>
      <c r="AT10" s="87"/>
      <c r="AU10" s="87" t="s">
        <v>48</v>
      </c>
      <c r="AV10" s="87"/>
      <c r="AW10" s="87" t="s">
        <v>110</v>
      </c>
      <c r="AX10" s="87" t="s">
        <v>110</v>
      </c>
      <c r="AY10" s="91" t="s">
        <v>229</v>
      </c>
      <c r="AZ10" s="91" t="s">
        <v>255</v>
      </c>
    </row>
    <row r="11" spans="1:52" ht="100" x14ac:dyDescent="0.25">
      <c r="A11" s="132" t="s">
        <v>131</v>
      </c>
      <c r="B11" s="87" t="s">
        <v>163</v>
      </c>
      <c r="C11" s="87" t="s">
        <v>56</v>
      </c>
      <c r="D11" s="88">
        <v>12</v>
      </c>
      <c r="E11" s="87" t="s">
        <v>56</v>
      </c>
      <c r="F11" s="88">
        <v>20</v>
      </c>
      <c r="G11" s="87" t="s">
        <v>56</v>
      </c>
      <c r="H11" s="88">
        <v>15</v>
      </c>
      <c r="I11" s="87" t="s">
        <v>56</v>
      </c>
      <c r="J11" s="88">
        <v>20</v>
      </c>
      <c r="K11" s="87" t="s">
        <v>164</v>
      </c>
      <c r="L11" s="87" t="s">
        <v>536</v>
      </c>
      <c r="M11" s="87" t="s">
        <v>56</v>
      </c>
      <c r="N11" s="88">
        <v>28</v>
      </c>
      <c r="O11" s="87" t="s">
        <v>631</v>
      </c>
      <c r="P11" s="87" t="s">
        <v>165</v>
      </c>
      <c r="Q11" s="87" t="s">
        <v>87</v>
      </c>
      <c r="R11" s="90">
        <v>45000</v>
      </c>
      <c r="S11" s="90">
        <v>2500000</v>
      </c>
      <c r="T11" s="87" t="s">
        <v>139</v>
      </c>
      <c r="U11" s="87" t="s">
        <v>166</v>
      </c>
      <c r="V11" s="87" t="s">
        <v>34</v>
      </c>
      <c r="W11" s="87" t="s">
        <v>158</v>
      </c>
      <c r="X11" s="87" t="s">
        <v>167</v>
      </c>
      <c r="Y11" s="87" t="s">
        <v>552</v>
      </c>
      <c r="Z11" s="90">
        <v>30000</v>
      </c>
      <c r="AA11" s="87" t="s">
        <v>552</v>
      </c>
      <c r="AB11" s="90">
        <v>30000</v>
      </c>
      <c r="AC11" s="87" t="s">
        <v>159</v>
      </c>
      <c r="AD11" s="87" t="s">
        <v>143</v>
      </c>
      <c r="AE11" s="87" t="s">
        <v>168</v>
      </c>
      <c r="AF11" s="87" t="s">
        <v>151</v>
      </c>
      <c r="AG11" s="87" t="s">
        <v>56</v>
      </c>
      <c r="AH11" s="88">
        <v>2</v>
      </c>
      <c r="AI11" s="87" t="s">
        <v>537</v>
      </c>
      <c r="AJ11" s="87" t="s">
        <v>56</v>
      </c>
      <c r="AK11" s="90">
        <v>599</v>
      </c>
      <c r="AL11" s="87" t="s">
        <v>169</v>
      </c>
      <c r="AM11" s="87" t="s">
        <v>56</v>
      </c>
      <c r="AN11" s="90">
        <v>300</v>
      </c>
      <c r="AO11" s="87" t="s">
        <v>170</v>
      </c>
      <c r="AP11" s="87" t="s">
        <v>56</v>
      </c>
      <c r="AQ11" s="90">
        <v>50</v>
      </c>
      <c r="AR11" s="87" t="s">
        <v>56</v>
      </c>
      <c r="AS11" s="88">
        <v>2.5</v>
      </c>
      <c r="AT11" s="87" t="s">
        <v>534</v>
      </c>
      <c r="AU11" s="87" t="s">
        <v>48</v>
      </c>
      <c r="AV11" s="87"/>
      <c r="AW11" s="87" t="s">
        <v>110</v>
      </c>
      <c r="AX11" s="87" t="s">
        <v>110</v>
      </c>
      <c r="AY11" s="91" t="s">
        <v>186</v>
      </c>
      <c r="AZ11" s="91"/>
    </row>
    <row r="12" spans="1:52" ht="112.5" x14ac:dyDescent="0.25">
      <c r="A12" s="129" t="s">
        <v>132</v>
      </c>
      <c r="B12" s="87" t="s">
        <v>171</v>
      </c>
      <c r="C12" s="87" t="s">
        <v>56</v>
      </c>
      <c r="D12" s="88">
        <v>16</v>
      </c>
      <c r="E12" s="87" t="s">
        <v>56</v>
      </c>
      <c r="F12" s="88">
        <v>22</v>
      </c>
      <c r="G12" s="87" t="s">
        <v>56</v>
      </c>
      <c r="H12" s="88">
        <v>18</v>
      </c>
      <c r="I12" s="87" t="s">
        <v>56</v>
      </c>
      <c r="J12" s="88">
        <v>23</v>
      </c>
      <c r="K12" s="87" t="s">
        <v>172</v>
      </c>
      <c r="L12" s="87"/>
      <c r="M12" s="87" t="s">
        <v>56</v>
      </c>
      <c r="N12" s="88">
        <v>28</v>
      </c>
      <c r="O12" s="87" t="s">
        <v>631</v>
      </c>
      <c r="P12" s="87" t="s">
        <v>173</v>
      </c>
      <c r="Q12" s="87" t="s">
        <v>138</v>
      </c>
      <c r="R12" s="90">
        <v>15000</v>
      </c>
      <c r="S12" s="90">
        <v>1500000</v>
      </c>
      <c r="T12" s="87" t="s">
        <v>174</v>
      </c>
      <c r="U12" s="87" t="s">
        <v>175</v>
      </c>
      <c r="V12" s="87" t="s">
        <v>34</v>
      </c>
      <c r="W12" s="87" t="s">
        <v>176</v>
      </c>
      <c r="X12" s="87" t="s">
        <v>176</v>
      </c>
      <c r="Y12" s="87" t="s">
        <v>552</v>
      </c>
      <c r="Z12" s="90">
        <v>15000</v>
      </c>
      <c r="AA12" s="87" t="s">
        <v>57</v>
      </c>
      <c r="AB12" s="90"/>
      <c r="AC12" s="87" t="s">
        <v>177</v>
      </c>
      <c r="AD12" s="87" t="s">
        <v>101</v>
      </c>
      <c r="AE12" s="87" t="s">
        <v>185</v>
      </c>
      <c r="AF12" s="87" t="s">
        <v>144</v>
      </c>
      <c r="AG12" s="87" t="s">
        <v>56</v>
      </c>
      <c r="AH12" s="88">
        <v>2</v>
      </c>
      <c r="AI12" s="87" t="s">
        <v>537</v>
      </c>
      <c r="AJ12" s="87" t="s">
        <v>54</v>
      </c>
      <c r="AK12" s="90"/>
      <c r="AL12" s="87"/>
      <c r="AM12" s="87" t="s">
        <v>56</v>
      </c>
      <c r="AN12" s="90">
        <v>100</v>
      </c>
      <c r="AO12" s="87"/>
      <c r="AP12" s="87" t="s">
        <v>54</v>
      </c>
      <c r="AQ12" s="90"/>
      <c r="AR12" s="87" t="s">
        <v>56</v>
      </c>
      <c r="AS12" s="88">
        <v>2</v>
      </c>
      <c r="AT12" s="87" t="s">
        <v>534</v>
      </c>
      <c r="AU12" s="87" t="s">
        <v>47</v>
      </c>
      <c r="AV12" s="87" t="s">
        <v>178</v>
      </c>
      <c r="AW12" s="87" t="s">
        <v>120</v>
      </c>
      <c r="AX12" s="87" t="s">
        <v>120</v>
      </c>
      <c r="AY12" s="91" t="s">
        <v>238</v>
      </c>
      <c r="AZ12" s="91"/>
    </row>
    <row r="13" spans="1:52" ht="87.5" x14ac:dyDescent="0.25">
      <c r="A13" s="95" t="s">
        <v>252</v>
      </c>
      <c r="B13" s="87" t="s">
        <v>134</v>
      </c>
      <c r="C13" s="87" t="s">
        <v>56</v>
      </c>
      <c r="D13" s="88">
        <v>18</v>
      </c>
      <c r="E13" s="87" t="s">
        <v>56</v>
      </c>
      <c r="F13" s="88">
        <v>26</v>
      </c>
      <c r="G13" s="87" t="s">
        <v>56</v>
      </c>
      <c r="H13" s="88">
        <v>18</v>
      </c>
      <c r="I13" s="87" t="s">
        <v>56</v>
      </c>
      <c r="J13" s="88">
        <v>26</v>
      </c>
      <c r="K13" s="87" t="s">
        <v>135</v>
      </c>
      <c r="L13" s="87" t="s">
        <v>136</v>
      </c>
      <c r="M13" s="87" t="s">
        <v>56</v>
      </c>
      <c r="N13" s="88">
        <v>28</v>
      </c>
      <c r="O13" s="87" t="s">
        <v>631</v>
      </c>
      <c r="P13" s="87" t="s">
        <v>137</v>
      </c>
      <c r="Q13" s="87" t="s">
        <v>138</v>
      </c>
      <c r="R13" s="90">
        <v>30000</v>
      </c>
      <c r="S13" s="90">
        <v>1000000</v>
      </c>
      <c r="T13" s="87" t="s">
        <v>139</v>
      </c>
      <c r="U13" s="87" t="s">
        <v>140</v>
      </c>
      <c r="V13" s="87" t="s">
        <v>34</v>
      </c>
      <c r="W13" s="87" t="s">
        <v>141</v>
      </c>
      <c r="X13" s="87" t="s">
        <v>142</v>
      </c>
      <c r="Y13" s="87" t="s">
        <v>552</v>
      </c>
      <c r="Z13" s="90">
        <v>30000</v>
      </c>
      <c r="AA13" s="87" t="s">
        <v>552</v>
      </c>
      <c r="AB13" s="90">
        <v>45000</v>
      </c>
      <c r="AC13" s="87" t="s">
        <v>91</v>
      </c>
      <c r="AD13" s="87" t="s">
        <v>143</v>
      </c>
      <c r="AE13" s="87" t="s">
        <v>92</v>
      </c>
      <c r="AF13" s="87" t="s">
        <v>144</v>
      </c>
      <c r="AG13" s="87" t="s">
        <v>54</v>
      </c>
      <c r="AH13" s="88"/>
      <c r="AI13" s="87"/>
      <c r="AJ13" s="87" t="s">
        <v>56</v>
      </c>
      <c r="AK13" s="90">
        <v>200</v>
      </c>
      <c r="AL13" s="87"/>
      <c r="AM13" s="87" t="s">
        <v>56</v>
      </c>
      <c r="AN13" s="90">
        <v>100</v>
      </c>
      <c r="AO13" s="87"/>
      <c r="AP13" s="87" t="s">
        <v>56</v>
      </c>
      <c r="AQ13" s="90">
        <v>50</v>
      </c>
      <c r="AR13" s="87" t="s">
        <v>55</v>
      </c>
      <c r="AS13" s="88"/>
      <c r="AT13" s="87"/>
      <c r="AU13" s="87" t="s">
        <v>47</v>
      </c>
      <c r="AV13" s="87" t="s">
        <v>145</v>
      </c>
      <c r="AW13" s="87" t="s">
        <v>93</v>
      </c>
      <c r="AX13" s="87" t="s">
        <v>93</v>
      </c>
      <c r="AY13" s="91" t="s">
        <v>233</v>
      </c>
      <c r="AZ13" s="91" t="s">
        <v>230</v>
      </c>
    </row>
    <row r="14" spans="1:52" ht="87.5" x14ac:dyDescent="0.25">
      <c r="A14" s="96" t="s">
        <v>507</v>
      </c>
      <c r="B14" s="87" t="s">
        <v>134</v>
      </c>
      <c r="C14" s="87" t="s">
        <v>56</v>
      </c>
      <c r="D14" s="88">
        <v>18</v>
      </c>
      <c r="E14" s="87" t="s">
        <v>56</v>
      </c>
      <c r="F14" s="88">
        <v>26</v>
      </c>
      <c r="G14" s="87" t="s">
        <v>56</v>
      </c>
      <c r="H14" s="88">
        <v>18</v>
      </c>
      <c r="I14" s="87" t="s">
        <v>56</v>
      </c>
      <c r="J14" s="88">
        <v>26</v>
      </c>
      <c r="K14" s="87" t="s">
        <v>135</v>
      </c>
      <c r="L14" s="87" t="s">
        <v>136</v>
      </c>
      <c r="M14" s="87" t="s">
        <v>56</v>
      </c>
      <c r="N14" s="88">
        <v>28</v>
      </c>
      <c r="O14" s="87" t="s">
        <v>631</v>
      </c>
      <c r="P14" s="87" t="s">
        <v>137</v>
      </c>
      <c r="Q14" s="87" t="s">
        <v>138</v>
      </c>
      <c r="R14" s="133">
        <v>10000</v>
      </c>
      <c r="S14" s="90">
        <v>1000000</v>
      </c>
      <c r="T14" s="87" t="s">
        <v>139</v>
      </c>
      <c r="U14" s="87" t="s">
        <v>140</v>
      </c>
      <c r="V14" s="87" t="s">
        <v>34</v>
      </c>
      <c r="W14" s="87" t="s">
        <v>141</v>
      </c>
      <c r="X14" s="87" t="s">
        <v>142</v>
      </c>
      <c r="Y14" s="87" t="s">
        <v>552</v>
      </c>
      <c r="Z14" s="133">
        <v>25000</v>
      </c>
      <c r="AA14" s="87" t="s">
        <v>552</v>
      </c>
      <c r="AB14" s="133">
        <v>50000</v>
      </c>
      <c r="AC14" s="87" t="s">
        <v>91</v>
      </c>
      <c r="AD14" s="87" t="s">
        <v>143</v>
      </c>
      <c r="AE14" s="87" t="s">
        <v>92</v>
      </c>
      <c r="AF14" s="87" t="s">
        <v>144</v>
      </c>
      <c r="AG14" s="87" t="s">
        <v>54</v>
      </c>
      <c r="AH14" s="88"/>
      <c r="AI14" s="87"/>
      <c r="AJ14" s="87" t="s">
        <v>56</v>
      </c>
      <c r="AK14" s="90">
        <v>200</v>
      </c>
      <c r="AL14" s="87"/>
      <c r="AM14" s="87" t="s">
        <v>56</v>
      </c>
      <c r="AN14" s="90">
        <v>100</v>
      </c>
      <c r="AO14" s="87"/>
      <c r="AP14" s="87" t="s">
        <v>56</v>
      </c>
      <c r="AQ14" s="90">
        <v>50</v>
      </c>
      <c r="AR14" s="87" t="s">
        <v>55</v>
      </c>
      <c r="AS14" s="88"/>
      <c r="AT14" s="87"/>
      <c r="AU14" s="87" t="s">
        <v>47</v>
      </c>
      <c r="AV14" s="87" t="s">
        <v>145</v>
      </c>
      <c r="AW14" s="87" t="s">
        <v>93</v>
      </c>
      <c r="AX14" s="87" t="s">
        <v>93</v>
      </c>
      <c r="AY14" s="99" t="s">
        <v>231</v>
      </c>
      <c r="AZ14" s="91"/>
    </row>
    <row r="15" spans="1:52" ht="125" x14ac:dyDescent="0.25">
      <c r="A15" s="100" t="s">
        <v>253</v>
      </c>
      <c r="B15" s="87" t="s">
        <v>153</v>
      </c>
      <c r="C15" s="87" t="s">
        <v>56</v>
      </c>
      <c r="D15" s="88">
        <v>24</v>
      </c>
      <c r="E15" s="87" t="s">
        <v>56</v>
      </c>
      <c r="F15" s="88">
        <v>28</v>
      </c>
      <c r="G15" s="87" t="s">
        <v>56</v>
      </c>
      <c r="H15" s="88">
        <v>24</v>
      </c>
      <c r="I15" s="87" t="s">
        <v>56</v>
      </c>
      <c r="J15" s="88">
        <v>28</v>
      </c>
      <c r="K15" s="87" t="s">
        <v>154</v>
      </c>
      <c r="L15" s="87"/>
      <c r="M15" s="87" t="s">
        <v>56</v>
      </c>
      <c r="N15" s="88">
        <v>28</v>
      </c>
      <c r="O15" s="87" t="s">
        <v>631</v>
      </c>
      <c r="P15" s="87" t="s">
        <v>155</v>
      </c>
      <c r="Q15" s="87" t="s">
        <v>138</v>
      </c>
      <c r="R15" s="90">
        <v>12000</v>
      </c>
      <c r="S15" s="90">
        <v>500000</v>
      </c>
      <c r="T15" s="87" t="s">
        <v>156</v>
      </c>
      <c r="U15" s="87" t="s">
        <v>157</v>
      </c>
      <c r="V15" s="87" t="s">
        <v>34</v>
      </c>
      <c r="W15" s="87" t="s">
        <v>158</v>
      </c>
      <c r="X15" s="87" t="s">
        <v>158</v>
      </c>
      <c r="Y15" s="87" t="s">
        <v>552</v>
      </c>
      <c r="Z15" s="90">
        <v>12000</v>
      </c>
      <c r="AA15" s="87" t="s">
        <v>552</v>
      </c>
      <c r="AB15" s="90">
        <v>12000</v>
      </c>
      <c r="AC15" s="87" t="s">
        <v>159</v>
      </c>
      <c r="AD15" s="87" t="s">
        <v>160</v>
      </c>
      <c r="AE15" s="87" t="s">
        <v>161</v>
      </c>
      <c r="AF15" s="87" t="s">
        <v>144</v>
      </c>
      <c r="AG15" s="87" t="s">
        <v>56</v>
      </c>
      <c r="AH15" s="88">
        <v>2</v>
      </c>
      <c r="AI15" s="87" t="s">
        <v>535</v>
      </c>
      <c r="AJ15" s="87" t="s">
        <v>54</v>
      </c>
      <c r="AK15" s="90"/>
      <c r="AL15" s="87"/>
      <c r="AM15" s="87" t="s">
        <v>54</v>
      </c>
      <c r="AN15" s="90"/>
      <c r="AO15" s="87"/>
      <c r="AP15" s="87" t="s">
        <v>54</v>
      </c>
      <c r="AQ15" s="90"/>
      <c r="AR15" s="87" t="s">
        <v>55</v>
      </c>
      <c r="AS15" s="88"/>
      <c r="AT15" s="87"/>
      <c r="AU15" s="87" t="s">
        <v>48</v>
      </c>
      <c r="AV15" s="87"/>
      <c r="AW15" s="87" t="s">
        <v>110</v>
      </c>
      <c r="AX15" s="87" t="s">
        <v>110</v>
      </c>
      <c r="AY15" s="91" t="s">
        <v>229</v>
      </c>
      <c r="AZ15" s="99" t="s">
        <v>257</v>
      </c>
    </row>
    <row r="16" spans="1:52" ht="87.5" x14ac:dyDescent="0.25">
      <c r="A16" s="101" t="s">
        <v>507</v>
      </c>
      <c r="B16" s="102" t="s">
        <v>153</v>
      </c>
      <c r="C16" s="102" t="s">
        <v>56</v>
      </c>
      <c r="D16" s="103">
        <v>24</v>
      </c>
      <c r="E16" s="102" t="s">
        <v>56</v>
      </c>
      <c r="F16" s="103">
        <v>28</v>
      </c>
      <c r="G16" s="102" t="s">
        <v>56</v>
      </c>
      <c r="H16" s="103">
        <v>24</v>
      </c>
      <c r="I16" s="102" t="s">
        <v>56</v>
      </c>
      <c r="J16" s="103">
        <v>28</v>
      </c>
      <c r="K16" s="102" t="s">
        <v>154</v>
      </c>
      <c r="L16" s="102"/>
      <c r="M16" s="102" t="s">
        <v>56</v>
      </c>
      <c r="N16" s="103">
        <v>28</v>
      </c>
      <c r="O16" s="102" t="s">
        <v>631</v>
      </c>
      <c r="P16" s="102" t="s">
        <v>155</v>
      </c>
      <c r="Q16" s="102" t="s">
        <v>138</v>
      </c>
      <c r="R16" s="134">
        <v>15000</v>
      </c>
      <c r="S16" s="134">
        <v>800000</v>
      </c>
      <c r="T16" s="102" t="s">
        <v>156</v>
      </c>
      <c r="U16" s="102" t="s">
        <v>157</v>
      </c>
      <c r="V16" s="102" t="s">
        <v>34</v>
      </c>
      <c r="W16" s="102" t="s">
        <v>158</v>
      </c>
      <c r="X16" s="102" t="s">
        <v>158</v>
      </c>
      <c r="Y16" s="102" t="s">
        <v>552</v>
      </c>
      <c r="Z16" s="134">
        <v>15000</v>
      </c>
      <c r="AA16" s="102" t="s">
        <v>552</v>
      </c>
      <c r="AB16" s="134">
        <v>20000</v>
      </c>
      <c r="AC16" s="102" t="s">
        <v>159</v>
      </c>
      <c r="AD16" s="102" t="s">
        <v>160</v>
      </c>
      <c r="AE16" s="102" t="s">
        <v>161</v>
      </c>
      <c r="AF16" s="102" t="s">
        <v>144</v>
      </c>
      <c r="AG16" s="102" t="s">
        <v>56</v>
      </c>
      <c r="AH16" s="103">
        <v>2</v>
      </c>
      <c r="AI16" s="102" t="s">
        <v>535</v>
      </c>
      <c r="AJ16" s="87" t="s">
        <v>54</v>
      </c>
      <c r="AK16" s="90"/>
      <c r="AL16" s="102"/>
      <c r="AM16" s="102" t="s">
        <v>54</v>
      </c>
      <c r="AN16" s="105"/>
      <c r="AO16" s="102"/>
      <c r="AP16" s="102" t="s">
        <v>54</v>
      </c>
      <c r="AQ16" s="105"/>
      <c r="AR16" s="102" t="s">
        <v>55</v>
      </c>
      <c r="AS16" s="103"/>
      <c r="AT16" s="102"/>
      <c r="AU16" s="102" t="s">
        <v>48</v>
      </c>
      <c r="AV16" s="102"/>
      <c r="AW16" s="102" t="s">
        <v>110</v>
      </c>
      <c r="AX16" s="102" t="s">
        <v>110</v>
      </c>
      <c r="AY16" s="106" t="s">
        <v>258</v>
      </c>
      <c r="AZ16" s="107" t="s">
        <v>260</v>
      </c>
    </row>
    <row r="17" spans="1:52" ht="162.5" x14ac:dyDescent="0.25">
      <c r="A17" s="108" t="s">
        <v>254</v>
      </c>
      <c r="B17" s="87" t="s">
        <v>179</v>
      </c>
      <c r="C17" s="87" t="s">
        <v>56</v>
      </c>
      <c r="D17" s="88">
        <v>19.989999999999998</v>
      </c>
      <c r="E17" s="87" t="s">
        <v>56</v>
      </c>
      <c r="F17" s="88">
        <v>28</v>
      </c>
      <c r="G17" s="87" t="s">
        <v>56</v>
      </c>
      <c r="H17" s="88">
        <v>22.99</v>
      </c>
      <c r="I17" s="87" t="s">
        <v>56</v>
      </c>
      <c r="J17" s="88">
        <v>28</v>
      </c>
      <c r="K17" s="87" t="s">
        <v>180</v>
      </c>
      <c r="L17" s="87"/>
      <c r="M17" s="87" t="s">
        <v>56</v>
      </c>
      <c r="N17" s="88">
        <v>28</v>
      </c>
      <c r="O17" s="87" t="s">
        <v>631</v>
      </c>
      <c r="P17" s="87" t="s">
        <v>173</v>
      </c>
      <c r="Q17" s="87" t="s">
        <v>87</v>
      </c>
      <c r="R17" s="90">
        <v>50000</v>
      </c>
      <c r="S17" s="90">
        <v>1000000</v>
      </c>
      <c r="T17" s="87" t="s">
        <v>88</v>
      </c>
      <c r="U17" s="87" t="s">
        <v>181</v>
      </c>
      <c r="V17" s="87" t="s">
        <v>34</v>
      </c>
      <c r="W17" s="87" t="s">
        <v>182</v>
      </c>
      <c r="X17" s="87" t="s">
        <v>182</v>
      </c>
      <c r="Y17" s="87" t="s">
        <v>552</v>
      </c>
      <c r="Z17" s="90">
        <v>30000</v>
      </c>
      <c r="AA17" s="87" t="s">
        <v>552</v>
      </c>
      <c r="AB17" s="90">
        <v>30000</v>
      </c>
      <c r="AC17" s="87" t="s">
        <v>183</v>
      </c>
      <c r="AD17" s="87" t="s">
        <v>117</v>
      </c>
      <c r="AE17" s="87"/>
      <c r="AF17" s="87" t="s">
        <v>184</v>
      </c>
      <c r="AG17" s="87" t="s">
        <v>56</v>
      </c>
      <c r="AH17" s="88">
        <v>3</v>
      </c>
      <c r="AI17" s="87" t="s">
        <v>535</v>
      </c>
      <c r="AJ17" s="87" t="s">
        <v>54</v>
      </c>
      <c r="AK17" s="90"/>
      <c r="AL17" s="87"/>
      <c r="AM17" s="87" t="s">
        <v>56</v>
      </c>
      <c r="AN17" s="90">
        <v>100</v>
      </c>
      <c r="AO17" s="87"/>
      <c r="AP17" s="87" t="s">
        <v>54</v>
      </c>
      <c r="AQ17" s="90"/>
      <c r="AR17" s="87" t="s">
        <v>54</v>
      </c>
      <c r="AS17" s="88"/>
      <c r="AT17" s="87"/>
      <c r="AU17" s="87" t="s">
        <v>48</v>
      </c>
      <c r="AV17" s="87"/>
      <c r="AW17" s="87" t="s">
        <v>110</v>
      </c>
      <c r="AX17" s="87" t="s">
        <v>110</v>
      </c>
      <c r="AY17" s="91" t="s">
        <v>261</v>
      </c>
      <c r="AZ17" s="91"/>
    </row>
    <row r="18" spans="1:52" x14ac:dyDescent="0.25">
      <c r="A18" s="135" t="s">
        <v>53</v>
      </c>
      <c r="B18" s="110"/>
      <c r="C18" s="110"/>
      <c r="D18" s="111"/>
      <c r="E18" s="110"/>
      <c r="F18" s="111"/>
      <c r="G18" s="110"/>
      <c r="H18" s="111"/>
      <c r="I18" s="110"/>
      <c r="J18" s="111"/>
      <c r="K18" s="110"/>
      <c r="L18" s="110"/>
      <c r="M18" s="110"/>
      <c r="N18" s="111"/>
      <c r="O18" s="110"/>
      <c r="P18" s="110"/>
      <c r="Q18" s="110"/>
      <c r="R18" s="113"/>
      <c r="S18" s="113"/>
      <c r="T18" s="110"/>
      <c r="U18" s="110"/>
      <c r="V18" s="110"/>
      <c r="W18" s="110"/>
      <c r="X18" s="110"/>
      <c r="Y18" s="110"/>
      <c r="Z18" s="113"/>
      <c r="AA18" s="110"/>
      <c r="AB18" s="113"/>
      <c r="AC18" s="110"/>
      <c r="AD18" s="110"/>
      <c r="AE18" s="110"/>
      <c r="AF18" s="110"/>
      <c r="AG18" s="110"/>
      <c r="AH18" s="111"/>
      <c r="AI18" s="111"/>
      <c r="AJ18" s="111"/>
      <c r="AK18" s="111"/>
      <c r="AL18" s="111"/>
      <c r="AM18" s="110"/>
      <c r="AN18" s="113"/>
      <c r="AO18" s="110"/>
      <c r="AP18" s="110"/>
      <c r="AQ18" s="113"/>
      <c r="AR18" s="110"/>
      <c r="AS18" s="111"/>
      <c r="AT18" s="110"/>
      <c r="AU18" s="110"/>
      <c r="AV18" s="110"/>
      <c r="AW18" s="110"/>
      <c r="AX18" s="110"/>
      <c r="AY18" s="114"/>
      <c r="AZ18" s="114"/>
    </row>
    <row r="19" spans="1:52" ht="62.5" x14ac:dyDescent="0.25">
      <c r="A19" s="132" t="s">
        <v>54</v>
      </c>
      <c r="B19" s="87" t="s">
        <v>538</v>
      </c>
      <c r="C19" s="87" t="s">
        <v>56</v>
      </c>
      <c r="D19" s="88">
        <v>24</v>
      </c>
      <c r="E19" s="87" t="s">
        <v>56</v>
      </c>
      <c r="F19" s="88">
        <v>28</v>
      </c>
      <c r="G19" s="87" t="s">
        <v>55</v>
      </c>
      <c r="H19" s="88"/>
      <c r="I19" s="87" t="s">
        <v>55</v>
      </c>
      <c r="J19" s="88"/>
      <c r="K19" s="87" t="s">
        <v>154</v>
      </c>
      <c r="L19" s="87"/>
      <c r="M19" s="87" t="s">
        <v>56</v>
      </c>
      <c r="N19" s="88">
        <v>28</v>
      </c>
      <c r="O19" s="87" t="s">
        <v>631</v>
      </c>
      <c r="P19" s="87"/>
      <c r="Q19" s="87" t="s">
        <v>87</v>
      </c>
      <c r="R19" s="90">
        <v>20000</v>
      </c>
      <c r="S19" s="90">
        <v>1000000</v>
      </c>
      <c r="T19" s="87" t="s">
        <v>88</v>
      </c>
      <c r="U19" s="87" t="s">
        <v>181</v>
      </c>
      <c r="V19" s="87" t="s">
        <v>629</v>
      </c>
      <c r="W19" s="87" t="s">
        <v>107</v>
      </c>
      <c r="X19" s="87" t="s">
        <v>55</v>
      </c>
      <c r="Y19" s="87" t="s">
        <v>552</v>
      </c>
      <c r="Z19" s="90">
        <v>15000</v>
      </c>
      <c r="AA19" s="87" t="s">
        <v>55</v>
      </c>
      <c r="AB19" s="90"/>
      <c r="AC19" s="87" t="s">
        <v>91</v>
      </c>
      <c r="AD19" s="87" t="s">
        <v>55</v>
      </c>
      <c r="AE19" s="87"/>
      <c r="AF19" s="87" t="s">
        <v>151</v>
      </c>
      <c r="AG19" s="87" t="s">
        <v>54</v>
      </c>
      <c r="AH19" s="88"/>
      <c r="AI19" s="87"/>
      <c r="AJ19" s="87" t="s">
        <v>54</v>
      </c>
      <c r="AK19" s="90"/>
      <c r="AL19" s="87"/>
      <c r="AM19" s="87" t="s">
        <v>54</v>
      </c>
      <c r="AN19" s="90"/>
      <c r="AO19" s="87"/>
      <c r="AP19" s="87" t="s">
        <v>54</v>
      </c>
      <c r="AQ19" s="90"/>
      <c r="AR19" s="87" t="s">
        <v>54</v>
      </c>
      <c r="AS19" s="88"/>
      <c r="AT19" s="87"/>
      <c r="AU19" s="87" t="s">
        <v>48</v>
      </c>
      <c r="AV19" s="87"/>
      <c r="AW19" s="87" t="s">
        <v>162</v>
      </c>
      <c r="AX19" s="87" t="s">
        <v>162</v>
      </c>
      <c r="AY19" s="91" t="s">
        <v>236</v>
      </c>
      <c r="AZ19" s="91"/>
    </row>
    <row r="20" spans="1:52" ht="100" x14ac:dyDescent="0.25">
      <c r="A20" s="130" t="s">
        <v>55</v>
      </c>
      <c r="B20" s="117" t="s">
        <v>538</v>
      </c>
      <c r="C20" s="117" t="s">
        <v>56</v>
      </c>
      <c r="D20" s="118">
        <v>24</v>
      </c>
      <c r="E20" s="117" t="s">
        <v>56</v>
      </c>
      <c r="F20" s="118">
        <v>28</v>
      </c>
      <c r="G20" s="117" t="s">
        <v>55</v>
      </c>
      <c r="H20" s="118"/>
      <c r="I20" s="117" t="s">
        <v>55</v>
      </c>
      <c r="J20" s="118"/>
      <c r="K20" s="117" t="s">
        <v>154</v>
      </c>
      <c r="L20" s="117"/>
      <c r="M20" s="117" t="s">
        <v>56</v>
      </c>
      <c r="N20" s="118">
        <v>28</v>
      </c>
      <c r="O20" s="117" t="s">
        <v>631</v>
      </c>
      <c r="P20" s="117" t="s">
        <v>165</v>
      </c>
      <c r="Q20" s="117" t="s">
        <v>87</v>
      </c>
      <c r="R20" s="120">
        <v>20000</v>
      </c>
      <c r="S20" s="120">
        <v>1000000</v>
      </c>
      <c r="T20" s="117" t="s">
        <v>88</v>
      </c>
      <c r="U20" s="117" t="s">
        <v>181</v>
      </c>
      <c r="V20" s="117" t="s">
        <v>629</v>
      </c>
      <c r="W20" s="117" t="s">
        <v>107</v>
      </c>
      <c r="X20" s="117" t="s">
        <v>55</v>
      </c>
      <c r="Y20" s="117" t="s">
        <v>552</v>
      </c>
      <c r="Z20" s="120">
        <v>15000</v>
      </c>
      <c r="AA20" s="117" t="s">
        <v>55</v>
      </c>
      <c r="AB20" s="120"/>
      <c r="AC20" s="117" t="s">
        <v>91</v>
      </c>
      <c r="AD20" s="117" t="s">
        <v>55</v>
      </c>
      <c r="AE20" s="117"/>
      <c r="AF20" s="117" t="s">
        <v>151</v>
      </c>
      <c r="AG20" s="117" t="s">
        <v>55</v>
      </c>
      <c r="AH20" s="118"/>
      <c r="AI20" s="117"/>
      <c r="AJ20" s="87" t="s">
        <v>55</v>
      </c>
      <c r="AK20" s="90"/>
      <c r="AL20" s="117"/>
      <c r="AM20" s="117" t="s">
        <v>55</v>
      </c>
      <c r="AN20" s="120"/>
      <c r="AO20" s="117"/>
      <c r="AP20" s="117" t="s">
        <v>55</v>
      </c>
      <c r="AQ20" s="120"/>
      <c r="AR20" s="117" t="s">
        <v>55</v>
      </c>
      <c r="AS20" s="118"/>
      <c r="AT20" s="117"/>
      <c r="AU20" s="117" t="s">
        <v>48</v>
      </c>
      <c r="AV20" s="117"/>
      <c r="AW20" s="117" t="s">
        <v>162</v>
      </c>
      <c r="AX20" s="117" t="s">
        <v>162</v>
      </c>
      <c r="AY20" s="121" t="s">
        <v>236</v>
      </c>
      <c r="AZ20" s="121"/>
    </row>
    <row r="21" spans="1:52" ht="100" x14ac:dyDescent="0.25">
      <c r="A21" s="129" t="s">
        <v>56</v>
      </c>
      <c r="B21" s="87" t="s">
        <v>538</v>
      </c>
      <c r="C21" s="87" t="s">
        <v>56</v>
      </c>
      <c r="D21" s="88">
        <v>24</v>
      </c>
      <c r="E21" s="87" t="s">
        <v>56</v>
      </c>
      <c r="F21" s="88">
        <v>28</v>
      </c>
      <c r="G21" s="87" t="s">
        <v>55</v>
      </c>
      <c r="H21" s="88"/>
      <c r="I21" s="87" t="s">
        <v>55</v>
      </c>
      <c r="J21" s="88"/>
      <c r="K21" s="87" t="s">
        <v>154</v>
      </c>
      <c r="L21" s="87"/>
      <c r="M21" s="87" t="s">
        <v>56</v>
      </c>
      <c r="N21" s="88">
        <v>28</v>
      </c>
      <c r="O21" s="87" t="s">
        <v>631</v>
      </c>
      <c r="P21" s="87" t="s">
        <v>165</v>
      </c>
      <c r="Q21" s="87" t="s">
        <v>87</v>
      </c>
      <c r="R21" s="90">
        <v>20000</v>
      </c>
      <c r="S21" s="90">
        <v>1000000</v>
      </c>
      <c r="T21" s="87" t="s">
        <v>88</v>
      </c>
      <c r="U21" s="87" t="s">
        <v>181</v>
      </c>
      <c r="V21" s="87" t="s">
        <v>629</v>
      </c>
      <c r="W21" s="87" t="s">
        <v>107</v>
      </c>
      <c r="X21" s="87" t="s">
        <v>55</v>
      </c>
      <c r="Y21" s="87" t="s">
        <v>552</v>
      </c>
      <c r="Z21" s="90">
        <v>15000</v>
      </c>
      <c r="AA21" s="87" t="s">
        <v>55</v>
      </c>
      <c r="AB21" s="90"/>
      <c r="AC21" s="87" t="s">
        <v>91</v>
      </c>
      <c r="AD21" s="87" t="s">
        <v>55</v>
      </c>
      <c r="AE21" s="87"/>
      <c r="AF21" s="87" t="s">
        <v>151</v>
      </c>
      <c r="AG21" s="87" t="s">
        <v>56</v>
      </c>
      <c r="AH21" s="88">
        <v>2</v>
      </c>
      <c r="AI21" s="87" t="s">
        <v>537</v>
      </c>
      <c r="AJ21" s="87" t="s">
        <v>56</v>
      </c>
      <c r="AK21" s="90">
        <v>200</v>
      </c>
      <c r="AL21" s="87"/>
      <c r="AM21" s="87" t="s">
        <v>56</v>
      </c>
      <c r="AN21" s="90">
        <v>100</v>
      </c>
      <c r="AO21" s="87"/>
      <c r="AP21" s="87" t="s">
        <v>56</v>
      </c>
      <c r="AQ21" s="90">
        <v>50</v>
      </c>
      <c r="AR21" s="87" t="s">
        <v>56</v>
      </c>
      <c r="AS21" s="88">
        <v>2.5</v>
      </c>
      <c r="AT21" s="87" t="s">
        <v>534</v>
      </c>
      <c r="AU21" s="87" t="s">
        <v>48</v>
      </c>
      <c r="AV21" s="87"/>
      <c r="AW21" s="87" t="s">
        <v>162</v>
      </c>
      <c r="AX21" s="87" t="s">
        <v>162</v>
      </c>
      <c r="AY21" s="91" t="s">
        <v>236</v>
      </c>
      <c r="AZ21" s="91"/>
    </row>
    <row r="22" spans="1:52" ht="100" x14ac:dyDescent="0.25">
      <c r="A22" s="129" t="s">
        <v>133</v>
      </c>
      <c r="B22" s="87" t="s">
        <v>538</v>
      </c>
      <c r="C22" s="87" t="s">
        <v>56</v>
      </c>
      <c r="D22" s="88">
        <v>24</v>
      </c>
      <c r="E22" s="87" t="s">
        <v>56</v>
      </c>
      <c r="F22" s="88">
        <v>28</v>
      </c>
      <c r="G22" s="87" t="s">
        <v>55</v>
      </c>
      <c r="H22" s="88"/>
      <c r="I22" s="87" t="s">
        <v>55</v>
      </c>
      <c r="J22" s="88"/>
      <c r="K22" s="87" t="s">
        <v>154</v>
      </c>
      <c r="L22" s="87"/>
      <c r="M22" s="87" t="s">
        <v>56</v>
      </c>
      <c r="N22" s="88">
        <v>28</v>
      </c>
      <c r="O22" s="87" t="s">
        <v>631</v>
      </c>
      <c r="P22" s="87" t="s">
        <v>165</v>
      </c>
      <c r="Q22" s="87" t="s">
        <v>87</v>
      </c>
      <c r="R22" s="90">
        <v>20000</v>
      </c>
      <c r="S22" s="90">
        <v>1000000</v>
      </c>
      <c r="T22" s="87" t="s">
        <v>88</v>
      </c>
      <c r="U22" s="87" t="s">
        <v>181</v>
      </c>
      <c r="V22" s="87" t="s">
        <v>629</v>
      </c>
      <c r="W22" s="87" t="s">
        <v>107</v>
      </c>
      <c r="X22" s="87" t="s">
        <v>55</v>
      </c>
      <c r="Y22" s="87" t="s">
        <v>552</v>
      </c>
      <c r="Z22" s="90">
        <v>15000</v>
      </c>
      <c r="AA22" s="87" t="s">
        <v>55</v>
      </c>
      <c r="AB22" s="90"/>
      <c r="AC22" s="87" t="s">
        <v>91</v>
      </c>
      <c r="AD22" s="87" t="s">
        <v>55</v>
      </c>
      <c r="AE22" s="87"/>
      <c r="AF22" s="87" t="s">
        <v>151</v>
      </c>
      <c r="AG22" s="87" t="s">
        <v>56</v>
      </c>
      <c r="AH22" s="88">
        <v>2</v>
      </c>
      <c r="AI22" s="87" t="s">
        <v>537</v>
      </c>
      <c r="AJ22" s="87" t="s">
        <v>56</v>
      </c>
      <c r="AK22" s="90">
        <v>599</v>
      </c>
      <c r="AL22" s="87" t="s">
        <v>539</v>
      </c>
      <c r="AM22" s="87" t="s">
        <v>56</v>
      </c>
      <c r="AN22" s="90">
        <v>300</v>
      </c>
      <c r="AO22" s="87" t="s">
        <v>170</v>
      </c>
      <c r="AP22" s="87" t="s">
        <v>56</v>
      </c>
      <c r="AQ22" s="90">
        <v>50</v>
      </c>
      <c r="AR22" s="87" t="s">
        <v>56</v>
      </c>
      <c r="AS22" s="88">
        <v>2.5</v>
      </c>
      <c r="AT22" s="87" t="s">
        <v>534</v>
      </c>
      <c r="AU22" s="87" t="s">
        <v>48</v>
      </c>
      <c r="AV22" s="87"/>
      <c r="AW22" s="87" t="s">
        <v>162</v>
      </c>
      <c r="AX22" s="87" t="s">
        <v>162</v>
      </c>
      <c r="AY22" s="91" t="s">
        <v>236</v>
      </c>
      <c r="AZ22" s="91"/>
    </row>
    <row r="23" spans="1:52" ht="62.5" x14ac:dyDescent="0.25">
      <c r="A23" s="136"/>
      <c r="B23" s="87" t="s">
        <v>538</v>
      </c>
      <c r="C23" s="87" t="s">
        <v>56</v>
      </c>
      <c r="D23" s="88">
        <v>24</v>
      </c>
      <c r="E23" s="87" t="s">
        <v>56</v>
      </c>
      <c r="F23" s="88">
        <v>28</v>
      </c>
      <c r="G23" s="87" t="s">
        <v>55</v>
      </c>
      <c r="H23" s="88"/>
      <c r="I23" s="87" t="s">
        <v>55</v>
      </c>
      <c r="J23" s="88"/>
      <c r="K23" s="87" t="s">
        <v>154</v>
      </c>
      <c r="L23" s="87"/>
      <c r="M23" s="87" t="s">
        <v>56</v>
      </c>
      <c r="N23" s="88">
        <v>28</v>
      </c>
      <c r="O23" s="87" t="s">
        <v>631</v>
      </c>
      <c r="P23" s="87" t="s">
        <v>86</v>
      </c>
      <c r="Q23" s="87" t="s">
        <v>87</v>
      </c>
      <c r="R23" s="90">
        <v>20000</v>
      </c>
      <c r="S23" s="90">
        <v>1000000</v>
      </c>
      <c r="T23" s="87" t="s">
        <v>88</v>
      </c>
      <c r="U23" s="87" t="s">
        <v>181</v>
      </c>
      <c r="V23" s="87" t="s">
        <v>629</v>
      </c>
      <c r="W23" s="87" t="s">
        <v>107</v>
      </c>
      <c r="X23" s="87" t="s">
        <v>55</v>
      </c>
      <c r="Y23" s="87" t="s">
        <v>552</v>
      </c>
      <c r="Z23" s="90">
        <v>15000</v>
      </c>
      <c r="AA23" s="87" t="s">
        <v>55</v>
      </c>
      <c r="AB23" s="90"/>
      <c r="AC23" s="87" t="s">
        <v>91</v>
      </c>
      <c r="AD23" s="87" t="s">
        <v>55</v>
      </c>
      <c r="AE23" s="87"/>
      <c r="AF23" s="87" t="s">
        <v>151</v>
      </c>
      <c r="AG23" s="87" t="s">
        <v>54</v>
      </c>
      <c r="AH23" s="88"/>
      <c r="AI23" s="87"/>
      <c r="AJ23" s="87" t="s">
        <v>56</v>
      </c>
      <c r="AK23" s="90">
        <v>200</v>
      </c>
      <c r="AL23" s="87"/>
      <c r="AM23" s="87" t="s">
        <v>56</v>
      </c>
      <c r="AN23" s="90">
        <v>100</v>
      </c>
      <c r="AO23" s="87"/>
      <c r="AP23" s="87" t="s">
        <v>56</v>
      </c>
      <c r="AQ23" s="90">
        <v>50</v>
      </c>
      <c r="AR23" s="87" t="s">
        <v>57</v>
      </c>
      <c r="AS23" s="88"/>
      <c r="AT23" s="87" t="s">
        <v>540</v>
      </c>
      <c r="AU23" s="87" t="s">
        <v>48</v>
      </c>
      <c r="AV23" s="87"/>
      <c r="AW23" s="87" t="s">
        <v>162</v>
      </c>
      <c r="AX23" s="87" t="s">
        <v>162</v>
      </c>
      <c r="AY23" s="91" t="s">
        <v>236</v>
      </c>
      <c r="AZ23" s="91"/>
    </row>
  </sheetData>
  <sheetProtection algorithmName="SHA-512" hashValue="jzzkIVO9/8bV+/+iQh1Zog3OXGer/X08Cf1wE/LceAM75wpilz0D61i+jzi6kTjRYoDiEXQSa/65hGcBqkSCrg==" saltValue="1+gXdZUuFkuFX/yGWf6d7A==" spinCount="100000" sheet="1" formatCells="0" formatColumns="0" formatRows="0" sort="0"/>
  <mergeCells count="9">
    <mergeCell ref="AR6:AT6"/>
    <mergeCell ref="AW6:AX6"/>
    <mergeCell ref="AY6:AZ6"/>
    <mergeCell ref="AJ6:AQ6"/>
    <mergeCell ref="C6:L6"/>
    <mergeCell ref="M6:P6"/>
    <mergeCell ref="Q6:U6"/>
    <mergeCell ref="V6:AE6"/>
    <mergeCell ref="AG6:AI6"/>
  </mergeCells>
  <dataValidations count="6">
    <dataValidation type="date" allowBlank="1" showInputMessage="1" showErrorMessage="1" error="ต้องอยู่ในรูปแบบ &quot;YYYY-MM-DD&quot;_x000a_และมีค่าไม่น้อยกว่า &quot;2020-01-01&quot;" sqref="I4 G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Y8:AY23">
      <formula1>36526</formula1>
      <formula2>219512</formula2>
    </dataValidation>
    <dataValidation type="decimal" operator="greaterThanOrEqual" allowBlank="1" showInputMessage="1" showErrorMessage="1" error="ต้องเป็นจำนวนเงินที่มีค่า &gt;= 0" sqref="R8:R23">
      <formula1>0</formula1>
    </dataValidation>
    <dataValidation type="textLength" operator="lessThanOrEqual" showInputMessage="1" showErrorMessage="1" error="ตัวอักษรห้ามเกิน 500 ตัวอักษร (รวมช่องว่าง)" sqref="AV8:AV23">
      <formula1>500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Z8:AZ23">
      <formula1>AY8</formula1>
      <formula2>219512</formula2>
    </dataValidation>
    <dataValidation type="decimal" operator="greaterThanOrEqual" allowBlank="1" showInputMessage="1" showErrorMessage="1" error="ต้องเป็นจำนวนเงินที่มีค่า &gt;= &quot;วงเงินขั้นต่ำ&quot;" sqref="S8:S23">
      <formula1>R8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Master!$L$2:$L$4</xm:f>
          </x14:formula1>
          <xm:sqref>AP8:AP23 AJ8:AJ23</xm:sqref>
        </x14:dataValidation>
        <x14:dataValidation type="list" allowBlank="1" showInputMessage="1" showErrorMessage="1">
          <x14:formula1>
            <xm:f>Master!$K$2:$K$5</xm:f>
          </x14:formula1>
          <xm:sqref>AM8:AM23 AR8:AR23</xm:sqref>
        </x14:dataValidation>
        <x14:dataValidation type="list" allowBlank="1" showInputMessage="1" showErrorMessage="1">
          <x14:formula1>
            <xm:f>Master!$J$2:$J$6</xm:f>
          </x14:formula1>
          <xm:sqref>AG8:AG23</xm:sqref>
        </x14:dataValidation>
        <x14:dataValidation type="list" allowBlank="1" showInputMessage="1" showErrorMessage="1">
          <x14:formula1>
            <xm:f>Master!$I$2:$I$5</xm:f>
          </x14:formula1>
          <xm:sqref>Y8:Y23 AA8:AA23</xm:sqref>
        </x14:dataValidation>
        <x14:dataValidation type="list" allowBlank="1" showInputMessage="1" showErrorMessage="1">
          <x14:formula1>
            <xm:f>Master!$H$2:$H$3</xm:f>
          </x14:formula1>
          <xm:sqref>M8:M23</xm:sqref>
        </x14:dataValidation>
        <x14:dataValidation type="list" allowBlank="1" showInputMessage="1" showErrorMessage="1">
          <x14:formula1>
            <xm:f>Master!$G$2:$G$3</xm:f>
          </x14:formula1>
          <xm:sqref>C8:C23 E8:E23 G8:G23 I8:I23</xm:sqref>
        </x14:dataValidation>
        <x14:dataValidation type="list" allowBlank="1" showInputMessage="1" showErrorMessage="1">
          <x14:formula1>
            <xm:f>Master!$C$3:$C$4</xm:f>
          </x14:formula1>
          <xm:sqref>AU8:AU23</xm:sqref>
        </x14:dataValidation>
        <x14:dataValidation type="list" allowBlank="1" showInputMessage="1" showErrorMessage="1">
          <x14:formula1>
            <xm:f>Master!$A$3:$A$5</xm:f>
          </x14:formula1>
          <xm:sqref>V8:V23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IF(AG8=Master!$F$3,AND(AH8 &gt; 0, AH8&lt;=100), AH8 = "")</xm:f>
          </x14:formula1>
          <xm:sqref>AH8:AH23</xm:sqref>
        </x14:dataValidation>
        <x14:dataValidation type="custom" allowBlank="1" showInputMessage="1" showErrorMessage="1" error="ต้องเป็นค่าว่าง หาก &quot;การเรียกเก็บค่าปรับชำระคืนฯ&quot; มีค่าเป็น_x000a_&quot;ไม่มีบริการ&quot; หรือ &quot;ไม่มีค่าธรรมเนียม&quot;">
          <x14:formula1>
            <xm:f>IF(OR(AG8=Master!$F$2,AG8=Master!$F$11),AI8="",AI8=AI8)</xm:f>
          </x14:formula1>
          <xm:sqref>AI8:AI23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IF(AA8=Master!$F$4,AB8&gt;0, AB8 = "")</xm:f>
          </x14:formula1>
          <xm:sqref>AB8:AB23</xm:sqref>
        </x14:dataValidation>
        <x14:dataValidation type="custom" allowBlank="1" showInputMessage="1" showErrorMessage="1" error="- กรณี &quot;การกำหนดรายได้ขั้นต่ำฯ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IF(Y8=Master!$F$4,Z8&gt;0, Z8 ="")</xm:f>
          </x14:formula1>
          <xm:sqref>Z8:Z23</xm:sqref>
        </x14:dataValidation>
        <x14:dataValidation type="custom" allowBlank="1" showInputMessage="1" showErrorMessage="1" error="- ในกรณีที่ &quot;การเรียกเก็บดอกเบี้ยและค่าธรรมเนียม สูงสุด กรณีผิดนัดชำระหนี้ (% ต่อปี)&quot; มีค่าเป็น &quot;ไม่มีค่าธรรมเนียม&quot;_x000a_ต้องเป็นค่าว่าง">
          <x14:formula1>
            <xm:f>IF(M8=Master!$F$2, O8 = "", O8 = O8)</xm:f>
          </x14:formula1>
          <xm:sqref>O8:O23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IF(M8=Master!$F$3,AND(N8 &gt; 0,N8&lt;=100), N8 = "")</xm:f>
          </x14:formula1>
          <xm:sqref>N8:N23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0 และ &lt;= 100_x000a_- กรณีนอกเหนือจากข้อ 1_x000a_ต้องเป็นค่าว่าง">
          <x14:formula1>
            <xm:f>IF(C8=Master!$F$3,AND(D8 &gt;= 0, D8 &lt;= 100), D8 = "")</xm:f>
          </x14:formula1>
          <xm:sqref>H8:H23 D8:D23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&quot;ดอกเบี้ยรวมฯต่ำสุดสำหรับผู้มีรายได้ประจำปี&quot;_x000a_และ &lt;= 100_x000a_- กรณีนอกเหนือจากข้อ 1_x000a_ต้องเป็นค่าว่าง">
          <x14:formula1>
            <xm:f>IF(E8=Master!$F$3, AND(F8 &gt;= D8, F8 &lt;= 100),F8="")</xm:f>
          </x14:formula1>
          <xm:sqref>F8:F23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= ดอกเบี้ยรวมฯต่ำสุดสำหรับผู้ประกอบกิจการส่วนตัว_x000a_และ &lt;= 100_x000a_- กรณีนอกเหนือจากข้อ 1_x000a_ต้องเป็นค่าว่าง">
          <x14:formula1>
            <xm:f>IF(I8=Master!$F$3, AND(J8 &gt;= H8, J8 &lt;= 100),J8="")</xm:f>
          </x14:formula1>
          <xm:sqref>J8:J23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IF(AR8=Master!$F$3,AND(AS8 &gt; 0,AS8&lt;=100), AS8 = "")</xm:f>
          </x14:formula1>
          <xm:sqref>AS8:AS23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IF(AJ8=Master!$F$3,AK8 &gt; 0, AK8 = "")</xm:f>
          </x14:formula1>
          <xm:sqref>AN8:AN23 AQ8:AQ23 AK8:AK23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defaultColWidth="9" defaultRowHeight="12.5" x14ac:dyDescent="0.25"/>
  <cols>
    <col min="1" max="1" width="25.58203125" style="137" customWidth="1"/>
    <col min="2" max="2" width="15.58203125" style="137" customWidth="1"/>
    <col min="3" max="3" width="25.58203125" style="82" customWidth="1"/>
    <col min="4" max="4" width="30.58203125" style="138" customWidth="1"/>
    <col min="5" max="5" width="15.58203125" style="137" customWidth="1"/>
    <col min="6" max="6" width="25.58203125" style="140" customWidth="1"/>
    <col min="7" max="7" width="30.58203125" style="138" customWidth="1"/>
    <col min="8" max="8" width="15.58203125" style="137" customWidth="1"/>
    <col min="9" max="9" width="15.58203125" style="82" customWidth="1"/>
    <col min="10" max="10" width="30.58203125" style="138" customWidth="1"/>
    <col min="11" max="11" width="15.58203125" style="137" customWidth="1"/>
    <col min="12" max="12" width="20.58203125" style="82" customWidth="1"/>
    <col min="13" max="13" width="30.58203125" style="138" customWidth="1"/>
    <col min="14" max="14" width="15.58203125" style="137" customWidth="1"/>
    <col min="15" max="15" width="12.58203125" style="82" customWidth="1"/>
    <col min="16" max="16" width="30.58203125" style="138" customWidth="1"/>
    <col min="17" max="17" width="15.58203125" style="137" customWidth="1"/>
    <col min="18" max="18" width="10.58203125" style="82" customWidth="1"/>
    <col min="19" max="19" width="30.58203125" style="138" customWidth="1"/>
    <col min="20" max="20" width="15.58203125" style="137" customWidth="1"/>
    <col min="21" max="21" width="10.58203125" style="82" customWidth="1"/>
    <col min="22" max="34" width="30.58203125" style="138" customWidth="1"/>
    <col min="35" max="35" width="10.58203125" style="139" customWidth="1"/>
    <col min="36" max="36" width="10.58203125" style="137" customWidth="1"/>
    <col min="37" max="16384" width="9" style="137"/>
  </cols>
  <sheetData>
    <row r="1" spans="1:36" x14ac:dyDescent="0.25">
      <c r="B1" s="66" t="s">
        <v>239</v>
      </c>
      <c r="C1" s="68"/>
      <c r="E1" s="138"/>
      <c r="F1" s="69"/>
      <c r="G1" s="70"/>
      <c r="H1" s="138"/>
      <c r="K1" s="138"/>
      <c r="N1" s="138"/>
      <c r="Q1" s="138"/>
      <c r="T1" s="138"/>
    </row>
    <row r="2" spans="1:36" x14ac:dyDescent="0.25">
      <c r="B2" s="75" t="s">
        <v>225</v>
      </c>
      <c r="C2" s="80" t="s">
        <v>541</v>
      </c>
      <c r="D2" s="77"/>
      <c r="E2" s="78" t="s">
        <v>484</v>
      </c>
      <c r="F2" s="123" t="s">
        <v>543</v>
      </c>
      <c r="H2" s="138"/>
      <c r="K2" s="138"/>
      <c r="N2" s="138"/>
      <c r="Q2" s="138"/>
      <c r="T2" s="138"/>
    </row>
    <row r="3" spans="1:36" x14ac:dyDescent="0.25">
      <c r="B3" s="75" t="s">
        <v>485</v>
      </c>
      <c r="C3" s="80" t="s">
        <v>542</v>
      </c>
      <c r="D3" s="77"/>
      <c r="E3" s="78" t="s">
        <v>486</v>
      </c>
      <c r="F3" s="123" t="s">
        <v>544</v>
      </c>
      <c r="H3" s="138"/>
      <c r="K3" s="138"/>
      <c r="N3" s="138"/>
      <c r="Q3" s="138"/>
      <c r="T3" s="138"/>
    </row>
    <row r="4" spans="1:36" x14ac:dyDescent="0.25">
      <c r="B4" s="75" t="s">
        <v>0</v>
      </c>
      <c r="C4" s="124">
        <v>44012</v>
      </c>
      <c r="D4" s="77"/>
      <c r="E4" s="69"/>
      <c r="F4" s="70"/>
      <c r="G4" s="69"/>
      <c r="H4" s="138"/>
      <c r="I4" s="70"/>
      <c r="K4" s="138"/>
      <c r="N4" s="138"/>
      <c r="Q4" s="138"/>
      <c r="T4" s="138"/>
    </row>
    <row r="5" spans="1:36" x14ac:dyDescent="0.25">
      <c r="H5" s="138"/>
      <c r="K5" s="138"/>
      <c r="N5" s="138"/>
      <c r="Q5" s="138"/>
      <c r="T5" s="138"/>
    </row>
    <row r="6" spans="1:36" s="141" customFormat="1" x14ac:dyDescent="0.25">
      <c r="B6" s="228" t="s">
        <v>4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30"/>
      <c r="X6" s="231" t="s">
        <v>10</v>
      </c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2" t="s">
        <v>12</v>
      </c>
      <c r="AJ6" s="232"/>
    </row>
    <row r="7" spans="1:36" ht="87.5" x14ac:dyDescent="0.25">
      <c r="A7" s="85" t="s">
        <v>211</v>
      </c>
      <c r="B7" s="163" t="s">
        <v>571</v>
      </c>
      <c r="C7" s="167" t="s">
        <v>1</v>
      </c>
      <c r="D7" s="163" t="s">
        <v>2</v>
      </c>
      <c r="E7" s="163" t="s">
        <v>572</v>
      </c>
      <c r="F7" s="165" t="s">
        <v>208</v>
      </c>
      <c r="G7" s="163" t="s">
        <v>3</v>
      </c>
      <c r="H7" s="163" t="s">
        <v>573</v>
      </c>
      <c r="I7" s="167" t="s">
        <v>487</v>
      </c>
      <c r="J7" s="163" t="s">
        <v>488</v>
      </c>
      <c r="K7" s="163" t="s">
        <v>580</v>
      </c>
      <c r="L7" s="167" t="s">
        <v>581</v>
      </c>
      <c r="M7" s="163" t="s">
        <v>582</v>
      </c>
      <c r="N7" s="163" t="s">
        <v>574</v>
      </c>
      <c r="O7" s="167" t="s">
        <v>489</v>
      </c>
      <c r="P7" s="163" t="s">
        <v>490</v>
      </c>
      <c r="Q7" s="163" t="s">
        <v>575</v>
      </c>
      <c r="R7" s="167" t="s">
        <v>209</v>
      </c>
      <c r="S7" s="163" t="s">
        <v>491</v>
      </c>
      <c r="T7" s="163" t="s">
        <v>576</v>
      </c>
      <c r="U7" s="167" t="s">
        <v>492</v>
      </c>
      <c r="V7" s="163" t="s">
        <v>493</v>
      </c>
      <c r="W7" s="163" t="s">
        <v>264</v>
      </c>
      <c r="X7" s="163" t="s">
        <v>579</v>
      </c>
      <c r="Y7" s="163" t="s">
        <v>494</v>
      </c>
      <c r="Z7" s="163" t="s">
        <v>5</v>
      </c>
      <c r="AA7" s="163" t="s">
        <v>495</v>
      </c>
      <c r="AB7" s="163" t="s">
        <v>6</v>
      </c>
      <c r="AC7" s="163" t="s">
        <v>7</v>
      </c>
      <c r="AD7" s="163" t="s">
        <v>496</v>
      </c>
      <c r="AE7" s="163" t="s">
        <v>497</v>
      </c>
      <c r="AF7" s="163" t="s">
        <v>8</v>
      </c>
      <c r="AG7" s="163" t="s">
        <v>9</v>
      </c>
      <c r="AH7" s="163" t="s">
        <v>262</v>
      </c>
      <c r="AI7" s="169" t="s">
        <v>11</v>
      </c>
      <c r="AJ7" s="169" t="s">
        <v>32</v>
      </c>
    </row>
    <row r="8" spans="1:36" ht="212.5" x14ac:dyDescent="0.25">
      <c r="A8" s="142" t="s">
        <v>50</v>
      </c>
      <c r="B8" s="87" t="s">
        <v>56</v>
      </c>
      <c r="C8" s="90">
        <v>12</v>
      </c>
      <c r="D8" s="87" t="s">
        <v>251</v>
      </c>
      <c r="E8" s="87" t="s">
        <v>56</v>
      </c>
      <c r="F8" s="88">
        <v>0.05</v>
      </c>
      <c r="G8" s="87" t="s">
        <v>508</v>
      </c>
      <c r="H8" s="87" t="s">
        <v>56</v>
      </c>
      <c r="I8" s="90">
        <v>200</v>
      </c>
      <c r="J8" s="87" t="s">
        <v>59</v>
      </c>
      <c r="K8" s="87" t="s">
        <v>54</v>
      </c>
      <c r="L8" s="90"/>
      <c r="M8" s="87"/>
      <c r="N8" s="87" t="s">
        <v>56</v>
      </c>
      <c r="O8" s="90">
        <v>50</v>
      </c>
      <c r="P8" s="87" t="s">
        <v>60</v>
      </c>
      <c r="Q8" s="87" t="s">
        <v>56</v>
      </c>
      <c r="R8" s="90">
        <v>200</v>
      </c>
      <c r="S8" s="87"/>
      <c r="T8" s="87" t="s">
        <v>56</v>
      </c>
      <c r="U8" s="90">
        <v>100</v>
      </c>
      <c r="V8" s="87"/>
      <c r="W8" s="87" t="s">
        <v>79</v>
      </c>
      <c r="X8" s="87" t="s">
        <v>509</v>
      </c>
      <c r="Y8" s="87" t="s">
        <v>54</v>
      </c>
      <c r="Z8" s="87" t="s">
        <v>61</v>
      </c>
      <c r="AA8" s="87" t="s">
        <v>54</v>
      </c>
      <c r="AB8" s="87" t="s">
        <v>62</v>
      </c>
      <c r="AC8" s="87" t="s">
        <v>510</v>
      </c>
      <c r="AD8" s="87" t="s">
        <v>63</v>
      </c>
      <c r="AE8" s="87" t="s">
        <v>511</v>
      </c>
      <c r="AF8" s="87" t="s">
        <v>512</v>
      </c>
      <c r="AG8" s="87" t="s">
        <v>54</v>
      </c>
      <c r="AH8" s="87" t="s">
        <v>64</v>
      </c>
      <c r="AI8" s="91" t="s">
        <v>232</v>
      </c>
      <c r="AJ8" s="91"/>
    </row>
    <row r="9" spans="1:36" ht="162.5" x14ac:dyDescent="0.25">
      <c r="A9" s="143" t="s">
        <v>51</v>
      </c>
      <c r="B9" s="87" t="s">
        <v>56</v>
      </c>
      <c r="C9" s="90">
        <v>12</v>
      </c>
      <c r="D9" s="87"/>
      <c r="E9" s="87" t="s">
        <v>57</v>
      </c>
      <c r="F9" s="88"/>
      <c r="G9" s="87" t="s">
        <v>513</v>
      </c>
      <c r="H9" s="87" t="s">
        <v>56</v>
      </c>
      <c r="I9" s="90">
        <v>300</v>
      </c>
      <c r="J9" s="87" t="s">
        <v>545</v>
      </c>
      <c r="K9" s="87" t="s">
        <v>56</v>
      </c>
      <c r="L9" s="90">
        <v>20</v>
      </c>
      <c r="M9" s="87" t="s">
        <v>66</v>
      </c>
      <c r="N9" s="87" t="s">
        <v>56</v>
      </c>
      <c r="O9" s="90">
        <v>50</v>
      </c>
      <c r="P9" s="87" t="s">
        <v>67</v>
      </c>
      <c r="Q9" s="87" t="s">
        <v>56</v>
      </c>
      <c r="R9" s="90">
        <v>200</v>
      </c>
      <c r="S9" s="87"/>
      <c r="T9" s="87" t="s">
        <v>56</v>
      </c>
      <c r="U9" s="90">
        <v>100</v>
      </c>
      <c r="V9" s="87"/>
      <c r="W9" s="87"/>
      <c r="X9" s="87" t="s">
        <v>514</v>
      </c>
      <c r="Y9" s="87" t="s">
        <v>68</v>
      </c>
      <c r="Z9" s="87" t="s">
        <v>69</v>
      </c>
      <c r="AA9" s="87" t="s">
        <v>546</v>
      </c>
      <c r="AB9" s="87" t="s">
        <v>70</v>
      </c>
      <c r="AC9" s="87" t="s">
        <v>515</v>
      </c>
      <c r="AD9" s="87" t="s">
        <v>71</v>
      </c>
      <c r="AE9" s="87" t="s">
        <v>511</v>
      </c>
      <c r="AF9" s="87" t="s">
        <v>72</v>
      </c>
      <c r="AG9" s="87" t="s">
        <v>73</v>
      </c>
      <c r="AH9" s="87"/>
      <c r="AI9" s="91" t="s">
        <v>232</v>
      </c>
      <c r="AJ9" s="91"/>
    </row>
    <row r="10" spans="1:36" ht="125" x14ac:dyDescent="0.25">
      <c r="A10" s="144" t="s">
        <v>52</v>
      </c>
      <c r="B10" s="87" t="s">
        <v>54</v>
      </c>
      <c r="C10" s="90"/>
      <c r="D10" s="87"/>
      <c r="E10" s="87" t="s">
        <v>54</v>
      </c>
      <c r="F10" s="88"/>
      <c r="G10" s="87"/>
      <c r="H10" s="87" t="s">
        <v>55</v>
      </c>
      <c r="I10" s="90"/>
      <c r="J10" s="87"/>
      <c r="K10" s="87" t="s">
        <v>55</v>
      </c>
      <c r="L10" s="90"/>
      <c r="M10" s="87"/>
      <c r="N10" s="87" t="s">
        <v>54</v>
      </c>
      <c r="O10" s="90"/>
      <c r="P10" s="87"/>
      <c r="Q10" s="87" t="s">
        <v>56</v>
      </c>
      <c r="R10" s="90">
        <v>100</v>
      </c>
      <c r="S10" s="87"/>
      <c r="T10" s="87" t="s">
        <v>56</v>
      </c>
      <c r="U10" s="90">
        <v>100</v>
      </c>
      <c r="V10" s="87"/>
      <c r="W10" s="87"/>
      <c r="X10" s="87" t="s">
        <v>55</v>
      </c>
      <c r="Y10" s="87" t="s">
        <v>55</v>
      </c>
      <c r="Z10" s="87" t="s">
        <v>74</v>
      </c>
      <c r="AA10" s="87" t="s">
        <v>75</v>
      </c>
      <c r="AB10" s="87" t="s">
        <v>76</v>
      </c>
      <c r="AC10" s="87" t="s">
        <v>55</v>
      </c>
      <c r="AD10" s="87" t="s">
        <v>77</v>
      </c>
      <c r="AE10" s="87" t="s">
        <v>516</v>
      </c>
      <c r="AF10" s="87" t="s">
        <v>54</v>
      </c>
      <c r="AG10" s="87" t="s">
        <v>55</v>
      </c>
      <c r="AH10" s="87"/>
      <c r="AI10" s="91" t="s">
        <v>232</v>
      </c>
      <c r="AJ10" s="91"/>
    </row>
    <row r="11" spans="1:36" ht="162.5" x14ac:dyDescent="0.25">
      <c r="A11" s="145" t="s">
        <v>249</v>
      </c>
      <c r="B11" s="102" t="s">
        <v>56</v>
      </c>
      <c r="C11" s="105">
        <v>10</v>
      </c>
      <c r="D11" s="102"/>
      <c r="E11" s="102" t="s">
        <v>56</v>
      </c>
      <c r="F11" s="103">
        <v>0.05</v>
      </c>
      <c r="G11" s="102" t="s">
        <v>508</v>
      </c>
      <c r="H11" s="102" t="s">
        <v>56</v>
      </c>
      <c r="I11" s="105">
        <v>200</v>
      </c>
      <c r="J11" s="102" t="s">
        <v>59</v>
      </c>
      <c r="K11" s="102" t="s">
        <v>54</v>
      </c>
      <c r="L11" s="105"/>
      <c r="M11" s="102"/>
      <c r="N11" s="102" t="s">
        <v>56</v>
      </c>
      <c r="O11" s="105">
        <v>50</v>
      </c>
      <c r="P11" s="102" t="s">
        <v>60</v>
      </c>
      <c r="Q11" s="102" t="s">
        <v>56</v>
      </c>
      <c r="R11" s="105">
        <v>200</v>
      </c>
      <c r="S11" s="102"/>
      <c r="T11" s="102" t="s">
        <v>56</v>
      </c>
      <c r="U11" s="105">
        <v>100</v>
      </c>
      <c r="V11" s="102"/>
      <c r="W11" s="102"/>
      <c r="X11" s="102" t="s">
        <v>509</v>
      </c>
      <c r="Y11" s="102" t="s">
        <v>54</v>
      </c>
      <c r="Z11" s="102" t="s">
        <v>61</v>
      </c>
      <c r="AA11" s="102" t="s">
        <v>54</v>
      </c>
      <c r="AB11" s="102" t="s">
        <v>62</v>
      </c>
      <c r="AC11" s="102" t="s">
        <v>517</v>
      </c>
      <c r="AD11" s="102" t="s">
        <v>63</v>
      </c>
      <c r="AE11" s="102" t="s">
        <v>511</v>
      </c>
      <c r="AF11" s="102" t="s">
        <v>518</v>
      </c>
      <c r="AG11" s="102" t="s">
        <v>54</v>
      </c>
      <c r="AH11" s="102"/>
      <c r="AI11" s="107" t="s">
        <v>232</v>
      </c>
      <c r="AJ11" s="91"/>
    </row>
    <row r="12" spans="1:36" ht="162.5" x14ac:dyDescent="0.25">
      <c r="A12" s="146" t="s">
        <v>250</v>
      </c>
      <c r="B12" s="87" t="s">
        <v>56</v>
      </c>
      <c r="C12" s="90">
        <v>10</v>
      </c>
      <c r="D12" s="87"/>
      <c r="E12" s="87" t="s">
        <v>56</v>
      </c>
      <c r="F12" s="88">
        <v>0.05</v>
      </c>
      <c r="G12" s="87" t="s">
        <v>508</v>
      </c>
      <c r="H12" s="87" t="s">
        <v>56</v>
      </c>
      <c r="I12" s="90">
        <v>200</v>
      </c>
      <c r="J12" s="87" t="s">
        <v>59</v>
      </c>
      <c r="K12" s="87" t="s">
        <v>56</v>
      </c>
      <c r="L12" s="133">
        <v>20</v>
      </c>
      <c r="M12" s="98" t="s">
        <v>78</v>
      </c>
      <c r="N12" s="87" t="s">
        <v>56</v>
      </c>
      <c r="O12" s="90">
        <v>50</v>
      </c>
      <c r="P12" s="87" t="s">
        <v>60</v>
      </c>
      <c r="Q12" s="87" t="s">
        <v>56</v>
      </c>
      <c r="R12" s="90">
        <v>200</v>
      </c>
      <c r="S12" s="87"/>
      <c r="T12" s="87" t="s">
        <v>56</v>
      </c>
      <c r="U12" s="90">
        <v>100</v>
      </c>
      <c r="V12" s="87"/>
      <c r="W12" s="87"/>
      <c r="X12" s="87" t="s">
        <v>509</v>
      </c>
      <c r="Y12" s="87" t="s">
        <v>54</v>
      </c>
      <c r="Z12" s="87" t="s">
        <v>61</v>
      </c>
      <c r="AA12" s="87" t="s">
        <v>54</v>
      </c>
      <c r="AB12" s="87" t="s">
        <v>62</v>
      </c>
      <c r="AC12" s="87" t="s">
        <v>517</v>
      </c>
      <c r="AD12" s="87" t="s">
        <v>63</v>
      </c>
      <c r="AE12" s="87" t="s">
        <v>511</v>
      </c>
      <c r="AF12" s="87" t="s">
        <v>518</v>
      </c>
      <c r="AG12" s="87" t="s">
        <v>54</v>
      </c>
      <c r="AH12" s="87"/>
      <c r="AI12" s="99" t="s">
        <v>231</v>
      </c>
      <c r="AJ12" s="91"/>
    </row>
    <row r="13" spans="1:36" x14ac:dyDescent="0.25">
      <c r="A13" s="147" t="s">
        <v>53</v>
      </c>
      <c r="B13" s="110"/>
      <c r="C13" s="113"/>
      <c r="D13" s="110"/>
      <c r="E13" s="110"/>
      <c r="F13" s="111"/>
      <c r="G13" s="110"/>
      <c r="H13" s="110"/>
      <c r="I13" s="113"/>
      <c r="J13" s="110"/>
      <c r="K13" s="110"/>
      <c r="L13" s="113"/>
      <c r="M13" s="110"/>
      <c r="N13" s="110"/>
      <c r="O13" s="113"/>
      <c r="P13" s="110"/>
      <c r="Q13" s="110"/>
      <c r="R13" s="113"/>
      <c r="S13" s="110"/>
      <c r="T13" s="110"/>
      <c r="U13" s="113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4"/>
      <c r="AJ13" s="91"/>
    </row>
    <row r="14" spans="1:36" ht="212.5" x14ac:dyDescent="0.25">
      <c r="A14" s="148" t="s">
        <v>54</v>
      </c>
      <c r="B14" s="87" t="s">
        <v>54</v>
      </c>
      <c r="C14" s="90"/>
      <c r="D14" s="87"/>
      <c r="E14" s="87" t="s">
        <v>54</v>
      </c>
      <c r="F14" s="88"/>
      <c r="G14" s="87"/>
      <c r="H14" s="87" t="s">
        <v>54</v>
      </c>
      <c r="I14" s="90" t="s">
        <v>54</v>
      </c>
      <c r="J14" s="87"/>
      <c r="K14" s="87" t="s">
        <v>54</v>
      </c>
      <c r="L14" s="90"/>
      <c r="M14" s="87"/>
      <c r="N14" s="87" t="s">
        <v>54</v>
      </c>
      <c r="O14" s="90"/>
      <c r="P14" s="87"/>
      <c r="Q14" s="87" t="s">
        <v>54</v>
      </c>
      <c r="R14" s="90"/>
      <c r="S14" s="87"/>
      <c r="T14" s="87" t="s">
        <v>54</v>
      </c>
      <c r="U14" s="90"/>
      <c r="V14" s="87"/>
      <c r="W14" s="87"/>
      <c r="X14" s="87" t="s">
        <v>509</v>
      </c>
      <c r="Y14" s="87" t="s">
        <v>54</v>
      </c>
      <c r="Z14" s="87" t="s">
        <v>61</v>
      </c>
      <c r="AA14" s="87" t="s">
        <v>54</v>
      </c>
      <c r="AB14" s="87" t="s">
        <v>62</v>
      </c>
      <c r="AC14" s="87" t="s">
        <v>510</v>
      </c>
      <c r="AD14" s="87" t="s">
        <v>63</v>
      </c>
      <c r="AE14" s="87" t="s">
        <v>511</v>
      </c>
      <c r="AF14" s="87" t="s">
        <v>512</v>
      </c>
      <c r="AG14" s="87" t="s">
        <v>54</v>
      </c>
      <c r="AH14" s="87" t="s">
        <v>64</v>
      </c>
      <c r="AI14" s="91" t="s">
        <v>229</v>
      </c>
      <c r="AJ14" s="91"/>
    </row>
    <row r="15" spans="1:36" ht="212.5" x14ac:dyDescent="0.25">
      <c r="A15" s="149" t="s">
        <v>55</v>
      </c>
      <c r="B15" s="117" t="s">
        <v>55</v>
      </c>
      <c r="C15" s="120"/>
      <c r="D15" s="117"/>
      <c r="E15" s="117" t="s">
        <v>56</v>
      </c>
      <c r="F15" s="118">
        <v>0.05</v>
      </c>
      <c r="G15" s="117" t="s">
        <v>508</v>
      </c>
      <c r="H15" s="117" t="s">
        <v>55</v>
      </c>
      <c r="I15" s="120" t="s">
        <v>55</v>
      </c>
      <c r="J15" s="117"/>
      <c r="K15" s="117" t="s">
        <v>55</v>
      </c>
      <c r="L15" s="120"/>
      <c r="M15" s="117"/>
      <c r="N15" s="117" t="s">
        <v>54</v>
      </c>
      <c r="O15" s="120"/>
      <c r="P15" s="117"/>
      <c r="Q15" s="117" t="s">
        <v>55</v>
      </c>
      <c r="R15" s="120"/>
      <c r="S15" s="117"/>
      <c r="T15" s="117" t="s">
        <v>55</v>
      </c>
      <c r="U15" s="120"/>
      <c r="V15" s="117"/>
      <c r="W15" s="117"/>
      <c r="X15" s="117" t="s">
        <v>509</v>
      </c>
      <c r="Y15" s="117" t="s">
        <v>55</v>
      </c>
      <c r="Z15" s="117" t="s">
        <v>61</v>
      </c>
      <c r="AA15" s="117" t="s">
        <v>54</v>
      </c>
      <c r="AB15" s="117" t="s">
        <v>62</v>
      </c>
      <c r="AC15" s="117" t="s">
        <v>510</v>
      </c>
      <c r="AD15" s="117" t="s">
        <v>63</v>
      </c>
      <c r="AE15" s="117" t="s">
        <v>511</v>
      </c>
      <c r="AF15" s="117" t="s">
        <v>512</v>
      </c>
      <c r="AG15" s="117" t="s">
        <v>54</v>
      </c>
      <c r="AH15" s="117" t="s">
        <v>64</v>
      </c>
      <c r="AI15" s="121" t="s">
        <v>229</v>
      </c>
      <c r="AJ15" s="91"/>
    </row>
    <row r="16" spans="1:36" ht="212.5" x14ac:dyDescent="0.25">
      <c r="A16" s="150" t="s">
        <v>56</v>
      </c>
      <c r="B16" s="87" t="s">
        <v>56</v>
      </c>
      <c r="C16" s="90">
        <v>12</v>
      </c>
      <c r="D16" s="87" t="s">
        <v>58</v>
      </c>
      <c r="E16" s="87" t="s">
        <v>56</v>
      </c>
      <c r="F16" s="88">
        <v>0.05</v>
      </c>
      <c r="G16" s="87" t="s">
        <v>508</v>
      </c>
      <c r="H16" s="87" t="s">
        <v>56</v>
      </c>
      <c r="I16" s="90">
        <v>200</v>
      </c>
      <c r="J16" s="87" t="s">
        <v>59</v>
      </c>
      <c r="K16" s="87" t="s">
        <v>56</v>
      </c>
      <c r="L16" s="90">
        <v>20</v>
      </c>
      <c r="M16" s="87" t="s">
        <v>66</v>
      </c>
      <c r="N16" s="87" t="s">
        <v>56</v>
      </c>
      <c r="O16" s="90">
        <v>50</v>
      </c>
      <c r="P16" s="87"/>
      <c r="Q16" s="87" t="s">
        <v>56</v>
      </c>
      <c r="R16" s="90">
        <v>100</v>
      </c>
      <c r="S16" s="87"/>
      <c r="T16" s="87" t="s">
        <v>56</v>
      </c>
      <c r="U16" s="90">
        <v>100</v>
      </c>
      <c r="V16" s="87"/>
      <c r="W16" s="87"/>
      <c r="X16" s="87" t="s">
        <v>509</v>
      </c>
      <c r="Y16" s="87" t="s">
        <v>54</v>
      </c>
      <c r="Z16" s="87" t="s">
        <v>61</v>
      </c>
      <c r="AA16" s="87" t="s">
        <v>54</v>
      </c>
      <c r="AB16" s="87" t="s">
        <v>62</v>
      </c>
      <c r="AC16" s="87" t="s">
        <v>510</v>
      </c>
      <c r="AD16" s="87" t="s">
        <v>63</v>
      </c>
      <c r="AE16" s="87" t="s">
        <v>511</v>
      </c>
      <c r="AF16" s="87" t="s">
        <v>512</v>
      </c>
      <c r="AG16" s="87" t="s">
        <v>54</v>
      </c>
      <c r="AH16" s="87" t="s">
        <v>64</v>
      </c>
      <c r="AI16" s="91" t="s">
        <v>229</v>
      </c>
      <c r="AJ16" s="91"/>
    </row>
    <row r="17" spans="1:36" ht="212.5" x14ac:dyDescent="0.25">
      <c r="A17" s="150" t="s">
        <v>57</v>
      </c>
      <c r="B17" s="87" t="s">
        <v>56</v>
      </c>
      <c r="C17" s="90">
        <v>12</v>
      </c>
      <c r="D17" s="87" t="s">
        <v>58</v>
      </c>
      <c r="E17" s="87" t="s">
        <v>57</v>
      </c>
      <c r="F17" s="88"/>
      <c r="G17" s="87" t="s">
        <v>519</v>
      </c>
      <c r="H17" s="87" t="s">
        <v>56</v>
      </c>
      <c r="I17" s="90">
        <v>200</v>
      </c>
      <c r="J17" s="87"/>
      <c r="K17" s="87" t="s">
        <v>54</v>
      </c>
      <c r="L17" s="90">
        <v>20</v>
      </c>
      <c r="M17" s="87" t="s">
        <v>66</v>
      </c>
      <c r="N17" s="87" t="s">
        <v>56</v>
      </c>
      <c r="O17" s="90">
        <v>50</v>
      </c>
      <c r="P17" s="87" t="s">
        <v>60</v>
      </c>
      <c r="Q17" s="87" t="s">
        <v>56</v>
      </c>
      <c r="R17" s="90">
        <v>100</v>
      </c>
      <c r="S17" s="87"/>
      <c r="T17" s="87" t="s">
        <v>57</v>
      </c>
      <c r="U17" s="90"/>
      <c r="V17" s="87" t="s">
        <v>520</v>
      </c>
      <c r="W17" s="87"/>
      <c r="X17" s="87" t="s">
        <v>509</v>
      </c>
      <c r="Y17" s="87" t="s">
        <v>54</v>
      </c>
      <c r="Z17" s="87" t="s">
        <v>61</v>
      </c>
      <c r="AA17" s="87" t="s">
        <v>54</v>
      </c>
      <c r="AB17" s="87" t="s">
        <v>62</v>
      </c>
      <c r="AC17" s="87" t="s">
        <v>510</v>
      </c>
      <c r="AD17" s="87" t="s">
        <v>63</v>
      </c>
      <c r="AE17" s="87" t="s">
        <v>511</v>
      </c>
      <c r="AF17" s="87" t="s">
        <v>512</v>
      </c>
      <c r="AG17" s="87" t="s">
        <v>54</v>
      </c>
      <c r="AH17" s="87" t="s">
        <v>64</v>
      </c>
      <c r="AI17" s="91" t="s">
        <v>229</v>
      </c>
      <c r="AJ17" s="91"/>
    </row>
  </sheetData>
  <sheetProtection algorithmName="SHA-512" hashValue="atIg0cJXLO20iYOAhXMSeJswFFi4E/JHV6ZeuLofDlCagcoKeGMW/WcO5eZOFmPGMblDzfELTiVfxupnEkEGiw==" saltValue="6QSiPpj+EwSqprGxfGXAZg==" spinCount="100000" sheet="1" formatCells="0" formatColumns="0" formatRows="0" sort="0"/>
  <mergeCells count="3">
    <mergeCell ref="B6:W6"/>
    <mergeCell ref="X6:AH6"/>
    <mergeCell ref="AI6:AJ6"/>
  </mergeCells>
  <dataValidations count="2">
    <dataValidation type="date" allowBlank="1" showInputMessage="1" showErrorMessage="1" error="ต้องอยู่ในรูปแบบ &quot;YYYY-MM-DD&quot;_x000a_และมีค่าไม่น้อยกว่า &quot;2000-01-01&quot;" sqref="AI8:AI1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J8:AJ17">
      <formula1>AI8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Master!$K$2:$K$5</xm:f>
          </x14:formula1>
          <xm:sqref>B8:B17 E8:E17 K8:K17 H8:H17 N8:N17 Q8:Q17 T8:T17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ิดตามทวงถามหนี้&quot;_x000a_มีค่าเป็น &quot;ไม่มีบริการ&quot;">
          <x14:formula1>
            <xm:f>IF(T8=Master!$F$11,V8="",V8=V8)</xm:f>
          </x14:formula1>
          <xm:sqref>V8:V17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ตรวจสอบรายการ&quot;_x000a_มีค่าเป็น &quot;ไม่มีบริการ&quot;">
          <x14:formula1>
            <xm:f>IF(Q8=Master!$F$11,S8="",S8=S8)</xm:f>
          </x14:formula1>
          <xm:sqref>S8:S17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ขอใบแจ้งยอดบัญชีแต่ละงวดฯ&quot;_x000a_มีค่าเป็น &quot;ไม่มีบริการ&quot;">
          <x14:formula1>
            <xm:f>IF(N8=Master!$F$11,P8="",P8=P8)</xm:f>
          </x14:formula1>
          <xm:sqref>P8:P17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เงินในบัญชีไม่พอจ่ายฯ&quot;_x000a_มีค่าเป็น &quot;ไม่มีบริการ&quot;">
          <x14:formula1>
            <xm:f>IF(K8=Master!$F$11,M8="",M8=M8)</xm:f>
          </x14:formula1>
          <xm:sqref>M8:M17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ใช้จ่ายกรณีชำระเป็นเช็คและเช็คถูกคืน&quot;_x000a_มีค่าเป็น &quot;ไม่มีบริการ&quot;">
          <x14:formula1>
            <xm:f>IF(H8=Master!$F$11,J8="",J8=J8)</xm:f>
          </x14:formula1>
          <xm:sqref>J8:J17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IF(H8=Master!$F$3,I8 &gt; 0, I8 ="")</xm:f>
          </x14:formula1>
          <xm:sqref>L8:L17 U8:U17 R8:R17 O8:O17 I8:I17</xm:sqref>
        </x14:dataValidation>
        <x14:dataValidation type="custom" allowBlank="1" showInputMessage="1" showErrorMessage="1" error="ต้องเป็นค่าว่าง_x000a_ในกรณีที่ &quot;การเรียกเก็บค่าตรวจสอบข้อมูลเครดิตฯ&quot;_x000a_มีค่าเป็น &quot;ไม่มีบริการ&quot;">
          <x14:formula1>
            <xm:f>IF(B8=Master!$F$11,D8="",D8=D8)</xm:f>
          </x14:formula1>
          <xm:sqref>D8:D17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IF(B8=Master!$F$3,C8 &gt; 0, C8 = "")</xm:f>
          </x14:formula1>
          <xm:sqref>C8:C17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IF(E8=Master!$F$3,AND(F8 &gt; 0, F8 &lt;= 100), F8 = "")</xm:f>
          </x14:formula1>
          <xm:sqref>F8:F17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27398-6E0A-4EC3-A16E-7339B3BC63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032AFA-0C51-4667-9F43-B181A11135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4B4D78-D2FD-4F75-B16E-46904087F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MCPLD</vt:lpstr>
      <vt:lpstr>MCPRD</vt:lpstr>
      <vt:lpstr>MCPCF</vt:lpstr>
      <vt:lpstr>Master</vt:lpstr>
      <vt:lpstr>ตัวอย่าง MCPLD</vt:lpstr>
      <vt:lpstr>ตัวอย่าง MCPRD</vt:lpstr>
      <vt:lpstr>ตัวอย่าง MCPCF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รายงานข้อมูลผลิตภัณฑ์และค่าธรรมเนียมสินเชื่อส่วนบุคคลภายใต้กำกับ : (เผยแพร่ 17 ส.ค. 63)</dc:title>
  <dc:creator/>
  <cp:lastModifiedBy/>
  <dcterms:created xsi:type="dcterms:W3CDTF">2015-06-05T18:17:20Z</dcterms:created>
  <dcterms:modified xsi:type="dcterms:W3CDTF">2021-07-01T07:10:47Z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2020-07-23T19:22:54Z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a9481b52-9384-45e9-93ae-3b752ea5a750</vt:lpwstr>
  </property>
  <property fmtid="{D5CDD505-2E9C-101B-9397-08002B2CF9AE}" pid="8" name="MSIP_Label_b93a4d6f-7563-4bfd-a710-320428f3a219_ContentBits">
    <vt:lpwstr>0</vt:lpwstr>
  </property>
  <property fmtid="{D5CDD505-2E9C-101B-9397-08002B2CF9AE}" pid="9" name="Order">
    <vt:r8>3900</vt:r8>
  </property>
  <property fmtid="{D5CDD505-2E9C-101B-9397-08002B2CF9AE}" pid="10" name="MSIP_Label_99f280e9-5567-4586-a7b0-fa4265d430b0_ContentBits">
    <vt:lpwstr>0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MSIP_Label_99f280e9-5567-4586-a7b0-fa4265d430b0_Name">
    <vt:lpwstr>ใช้ภายใน ธปท. เท่านั้น</vt:lpwstr>
  </property>
  <property fmtid="{D5CDD505-2E9C-101B-9397-08002B2CF9AE}" pid="14" name="MSIP_Label_99f280e9-5567-4586-a7b0-fa4265d430b0_Enabled">
    <vt:lpwstr>true</vt:lpwstr>
  </property>
  <property fmtid="{D5CDD505-2E9C-101B-9397-08002B2CF9AE}" pid="15" name="ContentTypeId">
    <vt:lpwstr>0x0101009C62F38E54598F40A0F0692FDBC16AEC</vt:lpwstr>
  </property>
  <property fmtid="{D5CDD505-2E9C-101B-9397-08002B2CF9AE}" pid="16" name="MSIP_Label_99f280e9-5567-4586-a7b0-fa4265d430b0_SiteId">
    <vt:lpwstr>db27cba9-535b-4797-bd0b-1b1d889f3898</vt:lpwstr>
  </property>
  <property fmtid="{D5CDD505-2E9C-101B-9397-08002B2CF9AE}" pid="17" name="_SharedFileIndex">
    <vt:lpwstr/>
  </property>
  <property fmtid="{D5CDD505-2E9C-101B-9397-08002B2CF9AE}" pid="18" name="_SourceUrl">
    <vt:lpwstr/>
  </property>
  <property fmtid="{D5CDD505-2E9C-101B-9397-08002B2CF9AE}" pid="19" name="MSIP_Label_99f280e9-5567-4586-a7b0-fa4265d430b0_ActionId">
    <vt:lpwstr>de06b9ac-a978-4776-ad29-e9a7231ce741</vt:lpwstr>
  </property>
  <property fmtid="{D5CDD505-2E9C-101B-9397-08002B2CF9AE}" pid="20" name="MSIP_Label_99f280e9-5567-4586-a7b0-fa4265d430b0_Method">
    <vt:lpwstr>Standard</vt:lpwstr>
  </property>
  <property fmtid="{D5CDD505-2E9C-101B-9397-08002B2CF9AE}" pid="21" name="TemplateUrl">
    <vt:lpwstr/>
  </property>
  <property fmtid="{D5CDD505-2E9C-101B-9397-08002B2CF9AE}" pid="22" name="MSIP_Label_99f280e9-5567-4586-a7b0-fa4265d430b0_SetDate">
    <vt:lpwstr>2020-04-01T14:04:26Z</vt:lpwstr>
  </property>
  <property fmtid="{D5CDD505-2E9C-101B-9397-08002B2CF9AE}" pid="23" name="l1jf">
    <vt:lpwstr>Current</vt:lpwstr>
  </property>
  <property fmtid="{D5CDD505-2E9C-101B-9397-08002B2CF9AE}" pid="24" name="zve8">
    <vt:lpwstr>1. วันที่มีผลบังคับใช้ ต.ค. 63</vt:lpwstr>
  </property>
  <property fmtid="{D5CDD505-2E9C-101B-9397-08002B2CF9AE}" pid="25" name="l456">
    <vt:lpwstr>แบบรายงานเปรียบเทียบข้อมูลผลิตภัณฑ์และค่าธรรมเนียม</vt:lpwstr>
  </property>
  <property fmtid="{D5CDD505-2E9C-101B-9397-08002B2CF9AE}" pid="26" name="rkf1">
    <vt:lpwstr>80</vt:lpwstr>
  </property>
</Properties>
</file>