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 codeName="ThisWorkbook"/>
  <mc:AlternateContent xmlns:mc="http://schemas.openxmlformats.org/markup-compatibility/2006">
    <mc:Choice Requires="x15">
      <x15ac:absPath xmlns:x15ac="http://schemas.microsoft.com/office/spreadsheetml/2010/11/ac" url="\\bot.or.th\CFS\FILESERV\Data Management and Analytics Department\Analysis and Development Data System\FI-New\AMC\3. พ.ค.63 เอกสาร บบส\AMC Data Set Manual version 1.2\"/>
    </mc:Choice>
  </mc:AlternateContent>
  <xr:revisionPtr revIDLastSave="0" documentId="13_ncr:1_{55325BC4-1277-427E-AC77-DCB05B47C351}" xr6:coauthVersionLast="45" xr6:coauthVersionMax="45" xr10:uidLastSave="{00000000-0000-0000-0000-000000000000}"/>
  <bookViews>
    <workbookView xWindow="-120" yWindow="-120" windowWidth="20730" windowHeight="11160" tabRatio="908" xr2:uid="{00000000-000D-0000-FFFF-FFFF00000000}"/>
  </bookViews>
  <sheets>
    <sheet name="Document_Information" sheetId="112" r:id="rId1"/>
    <sheet name="DS_FPA-DS_IVA" sheetId="72" r:id="rId2"/>
    <sheet name="DS_FPT9-DS_IVA" sheetId="113" r:id="rId3"/>
    <sheet name="DS_FPA-DS_DLL" sheetId="114" r:id="rId4"/>
    <sheet name="DS_FPT9-DS_DLL" sheetId="115" r:id="rId5"/>
    <sheet name="Form" sheetId="7" state="hidden" r:id="rId6"/>
  </sheets>
  <definedNames>
    <definedName name="_xlnm.Print_Area" localSheetId="1">'DS_FPA-DS_IVA'!$A$1:$G$16</definedName>
    <definedName name="_xlnm.Print_Area" localSheetId="2">'DS_FPT9-DS_IVA'!$A$1:$G$17</definedName>
    <definedName name="_xlnm.Print_Area" localSheetId="5">Form!$B$2:$J$270</definedName>
    <definedName name="_xlnm.Print_Titles" localSheetId="5">Form!$6:$7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1" i="7" l="1"/>
  <c r="J10" i="7" s="1"/>
  <c r="J16" i="7"/>
  <c r="J19" i="7"/>
  <c r="J32" i="7"/>
  <c r="J28" i="7" s="1"/>
  <c r="J39" i="7"/>
  <c r="J35" i="7" s="1"/>
  <c r="J43" i="7"/>
  <c r="J50" i="7"/>
  <c r="J58" i="7"/>
  <c r="J62" i="7"/>
  <c r="J68" i="7"/>
  <c r="J72" i="7"/>
  <c r="J79" i="7"/>
  <c r="J85" i="7"/>
  <c r="J89" i="7"/>
  <c r="J94" i="7"/>
  <c r="J99" i="7"/>
  <c r="J98" i="7" s="1"/>
  <c r="J108" i="7"/>
  <c r="J112" i="7"/>
  <c r="J117" i="7"/>
  <c r="J121" i="7"/>
  <c r="J136" i="7"/>
  <c r="J125" i="7" s="1"/>
  <c r="J143" i="7"/>
  <c r="J150" i="7"/>
  <c r="J153" i="7"/>
  <c r="J156" i="7"/>
  <c r="J161" i="7"/>
  <c r="J164" i="7"/>
  <c r="J170" i="7"/>
  <c r="J185" i="7"/>
  <c r="J184" i="7" s="1"/>
  <c r="J192" i="7"/>
  <c r="J191" i="7" s="1"/>
  <c r="J198" i="7"/>
  <c r="J202" i="7"/>
  <c r="J205" i="7"/>
  <c r="J210" i="7"/>
  <c r="J209" i="7" s="1"/>
  <c r="J222" i="7"/>
  <c r="J221" i="7" s="1"/>
  <c r="J229" i="7"/>
  <c r="J235" i="7"/>
  <c r="J238" i="7"/>
  <c r="J251" i="7"/>
  <c r="J254" i="7"/>
  <c r="J257" i="7"/>
  <c r="J262" i="7"/>
  <c r="J265" i="7"/>
  <c r="J268" i="7"/>
  <c r="J88" i="7" l="1"/>
  <c r="J160" i="7"/>
  <c r="J107" i="7"/>
  <c r="J201" i="7"/>
  <c r="J250" i="7"/>
  <c r="J249" i="7" s="1"/>
  <c r="J27" i="7"/>
  <c r="J261" i="7"/>
  <c r="J260" i="7" s="1"/>
  <c r="J15" i="7"/>
  <c r="J234" i="7"/>
  <c r="J220" i="7" s="1"/>
  <c r="J149" i="7"/>
  <c r="J142" i="7" s="1"/>
  <c r="J57" i="7"/>
  <c r="J56" i="7" s="1"/>
  <c r="J26" i="7" s="1"/>
  <c r="J183" i="7"/>
  <c r="J9" i="7" l="1"/>
  <c r="J141" i="7"/>
</calcChain>
</file>

<file path=xl/sharedStrings.xml><?xml version="1.0" encoding="utf-8"?>
<sst xmlns="http://schemas.openxmlformats.org/spreadsheetml/2006/main" count="479" uniqueCount="396">
  <si>
    <t>=</t>
  </si>
  <si>
    <t>950134 ….. หนี้สินและส่วนของผู้ถือหุ้น / ส่วนของสำนักงานใหญ่</t>
  </si>
  <si>
    <t>950211 ….. กรณีสาขาธนาคารต่างประเทศให้แสดงข้อ 20 ตามรายละเอียดข้อต่อไป</t>
  </si>
  <si>
    <t>Organization Id</t>
  </si>
  <si>
    <t>Branch Number</t>
  </si>
  <si>
    <t>FI Reporting Group Id</t>
  </si>
  <si>
    <t>Data Set Date</t>
  </si>
  <si>
    <t>Balance Sheet Amount Type</t>
  </si>
  <si>
    <t>Balance Sheet Item</t>
  </si>
  <si>
    <t>950001 ….. งบดุล</t>
  </si>
  <si>
    <t>950002 ….. สินทรัพย์</t>
  </si>
  <si>
    <t>950003 ….. 1. เงินสด</t>
  </si>
  <si>
    <t>950004 ….. 1.1 เงินสดในมือ</t>
  </si>
  <si>
    <t>950005 ….. 1.1.1 เงินบาท</t>
  </si>
  <si>
    <t>950006 ….. 1.1.2 เงินตราต่างประเทศ</t>
  </si>
  <si>
    <t>950007 ….. 1.2 รายการเงินสดระหว่างเรียกเก็บ</t>
  </si>
  <si>
    <t>950008 ….. 2. รายการระหว่างธนาคารและตลาดเงิน</t>
  </si>
  <si>
    <t>950009 ….. 2.1 ในประเทศ</t>
  </si>
  <si>
    <t>950010 ….. 2.1.1 เงินฝาก</t>
  </si>
  <si>
    <t>950011 ….. 2.1.2 เงินให้สินเชื่อ</t>
  </si>
  <si>
    <t>950012 ….. 2.2 ต่างประเทศ</t>
  </si>
  <si>
    <t>950013 ….. 2.2.1 เงินฝาก</t>
  </si>
  <si>
    <t>950014 ….. 2.2.2 เงินให้สินเชื่อ</t>
  </si>
  <si>
    <t>950015 ….. 2.3 ดอกเบี้ยค้างรับ</t>
  </si>
  <si>
    <t>950016 ….. 2.4 หัก รายได้รอการตัดบัญชี</t>
  </si>
  <si>
    <t>950017 ….. 2.5 หัก ค่าเผื่อหนี้สงสัยจะสูญ</t>
  </si>
  <si>
    <t>950018 ….. 3. หลักทรัพย์ซื้อโดยมีสัญญาขายคืน</t>
  </si>
  <si>
    <t>950019 ….. 4. เงินลงทุน (สุทธิ)</t>
  </si>
  <si>
    <t>950020 ….. 4.1 เงินลงทุนชั่วคราว (สุทธิ)</t>
  </si>
  <si>
    <t>950021 ….. 4.1.1 หลักทรัพย์เพื่อค้า (สุทธิ)</t>
  </si>
  <si>
    <t>950022 ….. 4.1.1.1 ตราสารทุน</t>
  </si>
  <si>
    <t>950023 ….. 4.1.1.2 ตราสารหนี้</t>
  </si>
  <si>
    <t>950024 ….. 4.1.1.3 เงินลงทุนในลูกหนี้</t>
  </si>
  <si>
    <t>950025 ….. 4.1.1.4 ค่าเผื่อการปรับมูลค่าของหลักทรัพย์</t>
  </si>
  <si>
    <t>950026 ….. 4.1.1.4.1 ส่วนเกินจากการปรับมูลค่า</t>
  </si>
  <si>
    <t>950027 ….. 4.1.1.4.2 หัก ส่วนต่ำจากการปรับมูลค่า</t>
  </si>
  <si>
    <t>950028 ….. 4.1.2 หลักทรัพย์เผื่อขาย (สุทธิ)</t>
  </si>
  <si>
    <t>950029 ….. 4.1.2.1 ตราสารทุน</t>
  </si>
  <si>
    <t>950030 ….. 4.1.2.2 ตราสารหนี้</t>
  </si>
  <si>
    <t>950031 ….. 4.1.2.3 เงินลงทุนในลูกหนี้</t>
  </si>
  <si>
    <t>950032 ….. 4.1.2.4 ค่าเผื่อการปรับมูลค่าของหลักทรัพย์</t>
  </si>
  <si>
    <t>950033 ….. 4.1.2.4.1 ส่วนเกินจากการปรับมูลค่า</t>
  </si>
  <si>
    <t>950034 ….. 4.1.2.4.2 หัก ส่วนต่ำจากการปรับมูลค่า</t>
  </si>
  <si>
    <t>950035 ….. 4.1.2.5 หัก ค่าเผื่อการด้อยค่าของหลักทรัพย์</t>
  </si>
  <si>
    <t>950036 ….. 4.1.3 ตราสารหนี้ที่จะถือจนครบกำหนด (สุทธิ)</t>
  </si>
  <si>
    <t>950037 ….. 4.1.3.1 หลักทรัพย์รัฐบาลและรัฐวิสาหกิจ</t>
  </si>
  <si>
    <t>950038 ….. 4.1.3.2 ตราสารหนี้ภาคเอกชน</t>
  </si>
  <si>
    <t>950039 ….. 4.1.3.3 ตราสารหนี้ต่างประเทศ</t>
  </si>
  <si>
    <t>950040 ….. 4.1.3.4 ตราสารหนี้อื่น</t>
  </si>
  <si>
    <t>950041 ….. 4.1.3.5 เงินลงทุนในลูกหนี้ที่เป็นตราสารหนี้</t>
  </si>
  <si>
    <t>950042 ….. 4.1.3.6 หัก ค่าเผื่อการด้อยค่าของหลักทรัพย์</t>
  </si>
  <si>
    <t>950043 ….. 4.1.4 เงินลงทุนทั่วไป  (สุทธิ)</t>
  </si>
  <si>
    <t>950044 ….. 4.1.4.1 หลักทรัพย์จดทะเบียน</t>
  </si>
  <si>
    <t>950045 ….. 4.1.4.2 หลักทรัพย์ต่างประเทศ</t>
  </si>
  <si>
    <t>950046 ….. 4.1.4.3 หลักทรัพย์อื่น</t>
  </si>
  <si>
    <t>950047 ….. 4.1.4.4 เงินลงทุนในลูกหนี้</t>
  </si>
  <si>
    <t>950048 ….. 4.1.4.5 หัก ค่าเผื่อการด้อยค่าของหลักทรัพย์</t>
  </si>
  <si>
    <t>950049 ….. 4.2 เงินลงทุนระยะยาว (สุทธิ)</t>
  </si>
  <si>
    <t>950050 ….. 4.2.1 หลักทรัพย์เผื่อขาย (สุทธิ)</t>
  </si>
  <si>
    <t>950051 ….. 4.2.1.1 ตราสารทุน</t>
  </si>
  <si>
    <t>950052 ….. 4.2.1.1.1 หลักทรัพย์จดทะเบียน</t>
  </si>
  <si>
    <t>950053 ….. 4.2.1.1.2 หลักทรัพย์ต่างประเทศ</t>
  </si>
  <si>
    <t>950054 ….. 4.2.1.1.3 หลักทรัพย์อื่น</t>
  </si>
  <si>
    <t>950055 ….. 4.2.1.2 ตราสารหนี้</t>
  </si>
  <si>
    <t>950056 ….. 4.2.1.2.1 หลักทรัพย์รัฐบาล และรัฐวิสาหกิจ</t>
  </si>
  <si>
    <t>950057 ….. 4.2.1.2.2 ตราสารหนี้ภาคเอกชน</t>
  </si>
  <si>
    <t>950058 ….. 4.2.1.2.3 ตราสารหนี้ต่างประเทศ</t>
  </si>
  <si>
    <t>950059 ….. 4.2.1.2.4 ตราสารหนี้อื่น</t>
  </si>
  <si>
    <t>950060 ….. 4.2.1.3 เงินลงทุนในลูกหนี้</t>
  </si>
  <si>
    <t>950061 ….. 4.2.1.4 ค่าเผื่อการปรับมูลค่าของหลักทรัพย์</t>
  </si>
  <si>
    <t>950062 ….. 4.2.1.4.1 ส่วนเกินจากการปรับมูลค่า</t>
  </si>
  <si>
    <t>950063 ….. 4.2.1.4.2 หัก ส่วนต่ำจากการปรับมูลค่า</t>
  </si>
  <si>
    <t>950064 ….. 4.2.1.5 หัก ค่าเผื่อการด้อยค่าของหลักทรัพย์</t>
  </si>
  <si>
    <t>950065 ….. 4.2.2 ตราสารหนี้ที่จะถือจนครบกำหนด (สุทธิ)</t>
  </si>
  <si>
    <t>950066 ….. 4.2.2.1 หลักทรัพย์รัฐบาลและรัฐวิสาหกิจ</t>
  </si>
  <si>
    <t>950067 ….. 4.2.2.2 ตราสารหนี้ภาคเอกชน</t>
  </si>
  <si>
    <t>950068 ….. 4.2.2.3 ตราสารหนี้ต่างประเทศ</t>
  </si>
  <si>
    <t>950069 ….. 4.2.2.4 ตราสารหนี้อื่น</t>
  </si>
  <si>
    <t>950070 ….. 4.2.2.5 เงินลงทุนในลูกหนี้ที่เป็นตราสารหนี้</t>
  </si>
  <si>
    <t>950071 ….. 4.2.2.6 หัก ค่าเผื่อการด้อยค่าของหลักทรัพย์</t>
  </si>
  <si>
    <t>950072 ….. 4.2.3 เงินลงทุนทั่วไป  (สุทธิ)</t>
  </si>
  <si>
    <t>950073 ….. 4.2.3.1 หลักทรัพย์จดทะเบียน</t>
  </si>
  <si>
    <t>950074 ….. 4.2.3.2 หลักทรัพย์ต่างประเทศ</t>
  </si>
  <si>
    <t>950075 ….. 4.2.3.3 หลักทรัพย์อื่น</t>
  </si>
  <si>
    <t>950076 ….. 4.2.3.4 เงินลงทุนในลูกหนี้</t>
  </si>
  <si>
    <t>950077 ….. 4.2.3.5 หัก ค่าเผื่อการด้อยค่าของหลักทรัพย์</t>
  </si>
  <si>
    <t xml:space="preserve">950078 ….. 4.3 เงินลงทุนในบริษัทย่อยและบริษัทร่วม (สุทธิ) </t>
  </si>
  <si>
    <t>950079 ….. 4.3.1 เงินลงทุนในบริษัทย่อยและบริษัทร่วม</t>
  </si>
  <si>
    <t>950080 ….. 4.3.2 หัก ค่าเผื่อการด้อยค่าของเงินลงทุน</t>
  </si>
  <si>
    <t>950081 ….. 5. เงินให้สินเชื่อ (สุทธิ)</t>
  </si>
  <si>
    <t>950082 ….. 5.1 เงินให้สินเชื่อ</t>
  </si>
  <si>
    <t>950083 ….. 5.1.1 เงินบาท</t>
  </si>
  <si>
    <t>950084 ….. 5.1.2 เงินตราต่างประเทศ</t>
  </si>
  <si>
    <t>950085 ….. 5.2 ดอกเบี้ยค้างรับ</t>
  </si>
  <si>
    <t>950086 ….. 5.3 หัก รายได้รอการตัดบัญชี</t>
  </si>
  <si>
    <t>950087 ….. 5.4 หัก ค่าเผื่อหนี้สงสัยจะสูญ</t>
  </si>
  <si>
    <t>950088 ….. 5.4.1 สินเชื่อปกติและกล่าวถึงเป็นพิเศษ</t>
  </si>
  <si>
    <t>950089 ….. 5.4.2 สินเชื่อด้อยคุณภาพ</t>
  </si>
  <si>
    <t>950090 ….. 5.5 หัก ค่าเผื่อการปรับมูลค่าจากการปรับโครงสร้างหนี้</t>
  </si>
  <si>
    <t>950091 ….. 6. ทรัพย์สินรอการขาย (สุทธิ)</t>
  </si>
  <si>
    <t>950092 ….. 6.1 ทรัพย์สินที่ได้จากการชำระหนี้</t>
  </si>
  <si>
    <t>950093 ….. 6.1.1 อสังหาริมทรัพย์</t>
  </si>
  <si>
    <t>950094 ….. 6.1.2 สังหาริมทรัพย์</t>
  </si>
  <si>
    <t>950095 ….. 6.2 อื่น ๆ</t>
  </si>
  <si>
    <t>950096 ….. 6.3 หัก ค่าเผื่อการลดราคา</t>
  </si>
  <si>
    <t>950097 ….. 6.4 หัก ค่าเผื่อการด้อยค่า</t>
  </si>
  <si>
    <t>950098 ….. 7. ภาระของลูกค้าจากการรับรอง</t>
  </si>
  <si>
    <t>950099 ….. 8. ภาระของลูกค้าจากการประกอบธุรกิจอื่น</t>
  </si>
  <si>
    <t>950100 ….. 9. ที่ดิน อาคาร และอุปกรณ์ (สุทธิ)</t>
  </si>
  <si>
    <t>950101 ….. 9.1 ที่ดิน (สุทธิ)</t>
  </si>
  <si>
    <t>950102 ….. 9.1.1 ราคาทุนเดิม</t>
  </si>
  <si>
    <t>950103 ….. 9.1.2 ส่วนที่ตีราคาเพิ่ม</t>
  </si>
  <si>
    <t>950104 ….. 9.1.3 หัก ค่าเผื่อการด้อยค่า</t>
  </si>
  <si>
    <t>950105 ….. 9.2 อาคาร (สุทธิ)</t>
  </si>
  <si>
    <t>950106 ….. 9.2.1 ราคาทุนเดิม</t>
  </si>
  <si>
    <t>950107 ….. 9.2.2 ส่วนที่ตีราคาเพิ่ม</t>
  </si>
  <si>
    <t>950108 ….. 9.2.3 หัก ค่าเสื่อมราคาสะสม</t>
  </si>
  <si>
    <t>950109 ….. 9.2.4 หัก ค่าเผื่อการด้อยค่า</t>
  </si>
  <si>
    <t>950110 ….. 9.3 อุปกรณ์ (สุทธิ)</t>
  </si>
  <si>
    <t>950111 ….. 9.3.1 ราคาทุนเดิม</t>
  </si>
  <si>
    <t>950112 ….. 9.3.2 หัก ค่าเสื่อมราคาสะสม</t>
  </si>
  <si>
    <t>950113 ….. 9.3.3 หัก ค่าเผื่อการด้อยค่า</t>
  </si>
  <si>
    <t>950114 ….. 9.4 อื่น ๆ (สุทธิ)</t>
  </si>
  <si>
    <t>950115 ….. 9.4.1 ราคาทุนเดิม</t>
  </si>
  <si>
    <t>950116 ….. 9.4.2 หัก ค่าเสื่อมราคาสะสม</t>
  </si>
  <si>
    <t>950117 ….. 9.4.3 หัก ค่าเผื่อการด้อยค่า</t>
  </si>
  <si>
    <t>950118 ….. 10. สินทรัพย์อื่น (สุทธิ)</t>
  </si>
  <si>
    <t>950119 ….. 10.1 ค่าใช้จ่ายล่วงหน้าและรายจ่ายรอการตัดบัญชี</t>
  </si>
  <si>
    <t>950120 ….. 10.2 รายได้ค้างรับ</t>
  </si>
  <si>
    <t>950121 ….. 10.3 ผลต่างบัญชีระหว่างกัน</t>
  </si>
  <si>
    <t>950122 ….. 10.4 ลูกหนี้อื่น</t>
  </si>
  <si>
    <t>950123 ….. 10.5 ภาษีเงินได้รอการตัด</t>
  </si>
  <si>
    <t>950124 ….. 10.6 สิทธิการเช่าที่ดินและอาคารสุทธิ</t>
  </si>
  <si>
    <t>950125 ….. 10.7 ผลต่างจากอัตราแลกเปลี่ยนของสัญญาซื้อขายเงินตราต่างประเทศล่วงหน้า</t>
  </si>
  <si>
    <t>950126 ….. 10.8 ลูกหนี้ภาษีมูลค่าเพิ่ม</t>
  </si>
  <si>
    <t>950127 ….. 10.9 พักลูกหนี้</t>
  </si>
  <si>
    <t>950128 ….. 10.10 เงินทดรองจ่าย</t>
  </si>
  <si>
    <t>950129 ….. 10.11 ความเสียหายจากการทุจริต (สุทธิ)</t>
  </si>
  <si>
    <t>950130 ….. 10.11.1 ความเสียหายจากการทุจริต</t>
  </si>
  <si>
    <t>950131 ….. 10.11.2 หัก ค่าเผื่อความเสียหายจากการทุจริต</t>
  </si>
  <si>
    <t>950132 ….. 10.12 อื่น ๆ</t>
  </si>
  <si>
    <t>950133 ….. 10.13 หัก ค่าเผื่อการด้อยค่า</t>
  </si>
  <si>
    <t>950263 ….. หนี้สิน</t>
  </si>
  <si>
    <t>950135 ….. 11. เงินรับฝาก (หักส่วนลดจ่ายรอตัดบัญชี)</t>
  </si>
  <si>
    <t>950136 ….. 11.1 บัญชีเงินรับฝากกระแสรายวัน</t>
  </si>
  <si>
    <t>950137 ….. 11.2 บัญชีเงินรับฝากออมทรัพย์</t>
  </si>
  <si>
    <t>950138 ….. 11.3 บัญชีเงินรับฝากจ่ายคืนเมื่อสิ้นระยะเวลา (ไม่รวมบัตรเงินฝาก)</t>
  </si>
  <si>
    <t>950139 ….. 11.4 ตั๋วสัญญาใช้เงิน / ตั๋วแลกเงิน</t>
  </si>
  <si>
    <t>950140 ….. 11.5 บัตรเงินฝาก</t>
  </si>
  <si>
    <t>950141 ….. 12. รายการระหว่างธนาคารและตลาดเงิน (หักส่วนลดจ่ายรอตัดบัญชี)</t>
  </si>
  <si>
    <t>950142 ….. 12.1 ในประเทศ</t>
  </si>
  <si>
    <t>950143 ….. 12.1.1 เงินรับฝาก</t>
  </si>
  <si>
    <t>950144 ….. 12.1.2 เงินกู้ยืม</t>
  </si>
  <si>
    <t>950145 ….. 12.2 ต่างประเทศ</t>
  </si>
  <si>
    <t>950146 ….. 12.2.1 เงินรับฝาก</t>
  </si>
  <si>
    <t>950147 ….. 12.2.2 เงินกู้ยืม</t>
  </si>
  <si>
    <t>950148 ….. 13. หนี้สินจ่ายคืนเมื่อทวงถาม</t>
  </si>
  <si>
    <t>950149 ….. 13.1 เช็คธนาคาร</t>
  </si>
  <si>
    <t>950150 ….. 13.2 ดราฟต์และเงินโอนอื่น</t>
  </si>
  <si>
    <t>950151 ….. 14. หลักทรัพย์ขายโดยมีสัญญาซื้อคืน</t>
  </si>
  <si>
    <t>950152 ….. 15. เงินกู้ยืม (หักส่วนลดจ่ายรอตัดบัญชี)</t>
  </si>
  <si>
    <t>950153 ….. 15.1 เงินกู้ยืมที่เป็นเงินบาท</t>
  </si>
  <si>
    <t>950154 ….. 15.1.1 เงินกู้ยืม</t>
  </si>
  <si>
    <t>950155 ….. 15.1.2 หุ้นกู้และตราสารหนี้</t>
  </si>
  <si>
    <t>950156 ….. 15.2 เงินกู้ยืมที่เป็นเงินตราต่างประเทศ</t>
  </si>
  <si>
    <t>950157 ….. 15.2.1 เงินกู้ยืม</t>
  </si>
  <si>
    <t>950158 ….. 15.2.2 หุ้นกู้และตราสารหนี้</t>
  </si>
  <si>
    <t>950159 ….. 16. ภาระของสถาบันการเงินจากการรับรอง</t>
  </si>
  <si>
    <t>950160 ….. 17. ภาระของสถาบันการเงินจากการขายลูกหนี้ตั๋วเงิน</t>
  </si>
  <si>
    <t>950161 ….. 18. ภาระของสถาบันการเงินที่ต้องส่งคืนหลักประกัน</t>
  </si>
  <si>
    <t xml:space="preserve">950162 ….. 19. หนี้สินอื่น </t>
  </si>
  <si>
    <t>950163 ….. 19.1 เงินมัดจำและเงินประกัน</t>
  </si>
  <si>
    <t>950164 ….. 19.2 ค่าใช้จ่ายค้างจ่าย</t>
  </si>
  <si>
    <t>950165 ….. 19.3 ผลต่างบัญชีระหว่างกัน</t>
  </si>
  <si>
    <t>950166 ….. 19.4 ภาษีเงินได้รอการตัด</t>
  </si>
  <si>
    <t>950167 ….. 19.5 เงินทุนเลี้ยงชีพและบำเหน็จ</t>
  </si>
  <si>
    <t>950168 ….. 19.6 ผลต่างจากอัตราแลกเปลี่ยนของสัญญาซื้อขายเงินตราต่างประเทศล่วงหน้า</t>
  </si>
  <si>
    <t>950169 ….. 19.7 เจ้าหนี้ภาษีมูลค่าเพิ่ม</t>
  </si>
  <si>
    <t>950170 ….. 19.8 ภาษีหัก ณ ที่จ่ายที่ยังไม่ได้นำส่ง</t>
  </si>
  <si>
    <t>950171 ….. 19.9 พักเจ้าหนี้</t>
  </si>
  <si>
    <t>950172 ….. 19.10 ดอกเบี้ยค้างจ่าย</t>
  </si>
  <si>
    <t xml:space="preserve">950173 ….. 19.11 เจ้าหนี้อื่น </t>
  </si>
  <si>
    <t>950174 ….. 19.12 อื่น ๆ</t>
  </si>
  <si>
    <t>950175 ….. 20. ส่วนของผู้ถือหุ้น</t>
  </si>
  <si>
    <t>950176 ….. 20.1 ทุนจดทะเบียนที่ออกและชำระแล้ว</t>
  </si>
  <si>
    <t>950177 ….. 20.1.1 หุ้นบุริมสิทธิ</t>
  </si>
  <si>
    <t>950178 ….. 20.1.1.1 หุ้นบุริมสิทธิชนิดสะสมเงินปันผลที่ชำระแล้ว</t>
  </si>
  <si>
    <t>950179 ….. 20.1.1.2 หุ้นบุริมสิทธิชนิดไม่สะสมเงินปันผลที่ชำระแล้ว</t>
  </si>
  <si>
    <t>950180 ….. 20.1.2 หุ้นสามัญที่ชำระแล้ว</t>
  </si>
  <si>
    <t>950181 ….. 20.2 ใบสำคัญแสดงสิทธิที่จะซื้อหุ้น</t>
  </si>
  <si>
    <t>950182 ….. 20.3 หัก หุ้นทุนซื้อคืน</t>
  </si>
  <si>
    <t>950183 ….. 20.4 ส่วนเกิน (ต่ำกว่า) มูลค่าหุ้น</t>
  </si>
  <si>
    <t>950184 ….. 20.4.1 ส่วนเกิน (ต่ำกว่า) มูลค่าหุ้นบุริมสิทธิ</t>
  </si>
  <si>
    <t>950185 ….. 20.4.1.1 ส่วนเกิน (ต่ำกว่า) มูลค่าหุ้นบุริมสิทธิชนิดสะสมเงินปันผล</t>
  </si>
  <si>
    <t>950186 ….. 20.4.1.2 ส่วนเกิน (ต่ำกว่า) มูลค่าหุ้นบุริมสิทธิชนิดไม่สะสมเงินปันผล</t>
  </si>
  <si>
    <t>950187 ….. 20.4.2 ส่วนเกิน (ต่ำกว่า) มูลค่าหุ้นสามัญ</t>
  </si>
  <si>
    <t>950188 ….. 20.4.3 ส่วนเกินทุนหุ้นทุนซื้อคืนหุ้นบุริมสิทธิ</t>
  </si>
  <si>
    <t>950189 ….. 20.4.4 ส่วนเกินทุนหุ้นทุนซื้อคืนหุ้นสามัญ</t>
  </si>
  <si>
    <t>950190 ….. 20.5  ส่วนเกินทุนจากการตีราคาทรัพย์สิน</t>
  </si>
  <si>
    <t>950191 ….. 20.5.1 ส่วนเกินจากการตีราคาที่ดิน</t>
  </si>
  <si>
    <t>950192 ….. 20.5.2 ส่วนเกินจากการตีราคาอาคาร</t>
  </si>
  <si>
    <t>950193 ….. 20.6 ส่วนเกิน(ต่ำกว่า)ทุนจากการเปลี่ยนแปลงมูลค่าเงินลงทุน</t>
  </si>
  <si>
    <t>950194 ….. 20.6.1 ส่วนเกินทุนที่เกิดจากการเปลี่ยนแปลงมูลค่าของเงินลงทุน</t>
  </si>
  <si>
    <t>950195 ….. 20.6.1.1 ส่วนเกินทุนที่เกิดจากการเปลี่ยนแปลงมูลค่าของตราสารทุน</t>
  </si>
  <si>
    <t>950196 ….. 20.6.1.2 ส่วนเกินทุนที่เกิดจากการเปลี่ยนแปลงมูลค่าของตราสารหนี้</t>
  </si>
  <si>
    <t>950197 ….. 20.6.2 หัก ส่วนต่ำกว่าทุนที่เกิดจากการเปลี่ยนแปลงมูลค่าของเงินลงทุน</t>
  </si>
  <si>
    <t>950198 ….. 20.6.2.1 หัก ส่วนต่ำกว่าทุนที่เกิดจากการเปลี่ยนแปลงมูลค่าของตราสารทุน</t>
  </si>
  <si>
    <t>950199 ….. 20.6.2.2 หัก ส่วนต่ำกว่าทุนที่เกิดจากการเปลี่ยนแปลงมูลค่าของตราสารหนี้</t>
  </si>
  <si>
    <t>950200 ….. 20.7 ผลต่างจากการแปลงค่างบการเงิน</t>
  </si>
  <si>
    <t>950201 ….. 20.8 กำไร (ขาดทุน) สะสม</t>
  </si>
  <si>
    <t>950202 ….. 20.8.1 กำไรสะสมจัดสรรแล้ว</t>
  </si>
  <si>
    <t>950203 ….. 20.8.1.1 สำรองตามกฏหมาย</t>
  </si>
  <si>
    <t>950204 ….. 20.8.1.2 สำรองอื่น ๆ</t>
  </si>
  <si>
    <t>950205 ….. 20.8.1.3 คงเหลือหลังจากการจัดสรร</t>
  </si>
  <si>
    <t>950206 ….. 20.8.2 กำไร (ขาดทุน) สะสมที่ยังไม่จัดสรร</t>
  </si>
  <si>
    <t>950207 ….. 20.8.3 กำไร (ขาดทุน) สุทธิงวดบัญชีก่อนที่ยังไม่ได้จัดสรร</t>
  </si>
  <si>
    <t>950208 ….. 20.8.4 กำไร (ขาดทุน) ระหว่างงวด</t>
  </si>
  <si>
    <t>950209 ….. 20.8.5 อื่น ๆ</t>
  </si>
  <si>
    <t>950210 ….. 20.9 ส่วนของผู้ถือหุ้นส่วนน้อย</t>
  </si>
  <si>
    <t>950212 ….. 20. ส่วนของสำนักงานใหญ่และสาขาอื่นที่เป็นนิติบุคคลเดียวกัน</t>
  </si>
  <si>
    <t>950213 ….. 20.1 เงินทุนสุทธิเพื่อดำรงสินทรัพย์ตามมาตรา 6 และยอดสุทธิบัญชีระหว่างกันฯ</t>
  </si>
  <si>
    <t>950214 ….. 20.1.1 เงินทุนสุทธิเพื่อดำรงสินทรัพย์ตามมาตรา 6</t>
  </si>
  <si>
    <t>950215 ….. 20.1.1.1 เงินที่นำเข้ามาจากสำนักงานใหญ่และสาขาอื่นในต่างประเทศ</t>
  </si>
  <si>
    <t>950216 ….. 20.1.1.2 มูลค่าที่เพิ่มขึ้น (ลดลง) จากการแปลงค่าเงินทุนนำเข้า ณ วันนำเข้า</t>
  </si>
  <si>
    <t>950217 ….. 20.1.1.3 สำรองที่กันจากกำไรสุทธิ</t>
  </si>
  <si>
    <t>950218 ….. 20.1.1.4 กำไรสุทธิที่ดำรงอยู่ในประเทศไทย</t>
  </si>
  <si>
    <t>950219 ….. 20.1.1.5 หัก ขาดทุนสุทธิที่ยังมิได้รับการชดเชยจากสำนักงานใหญ่</t>
  </si>
  <si>
    <t>950220 ….. 20.1.2 ยอดสุทธิบัญชีระหว่างกันที่สาขาเป็นลูกหนี้(เจ้าหนี้)สำนักงานใหญ่และสาขาอื่นที่เป็นนิติบุคคลเดียวกัน</t>
  </si>
  <si>
    <t>950221 ….. 20.2 บัญชีกำไรขาดทุนและอื่น ๆ</t>
  </si>
  <si>
    <t>950222 ….. 20.2.1 กำไรสุทธิที่ยังไม่ได้รับอนุมัติจากสำนักงานใหญ่</t>
  </si>
  <si>
    <t>950223 ….. 20.2.2 กำไร (ขาดทุน) สุทธิที่ผู้สอบบัญชียังไม่ได้รับรอง</t>
  </si>
  <si>
    <t>950224 ….. 20.2.3 กำไรขาดทุนระหว่างงวด</t>
  </si>
  <si>
    <t>950225 ….. 20.2.4 อื่น ๆ</t>
  </si>
  <si>
    <t>950226 ….. 20.3 ส่วนเกิน (ต่ำกว่า) ทุนจากการเปลี่ยนแปลงมูลค่าเงินลงทุน</t>
  </si>
  <si>
    <t>950227 ….. 20.3.1 ส่วนเกินทุนที่เกิดจากการเปลี่ยนแปลงมูลค่าของเงินลงทุน</t>
  </si>
  <si>
    <t>950228 ….. 20.3.1.1 ส่วนเกินทุนที่เกิดจากการเปลี่ยนแปลงมูลค่าของตราสารทุน</t>
  </si>
  <si>
    <t>950229 ….. 20.3.1.2 ส่วนเกินทุนที่เกิดจากการเปลี่ยนแปลงมูลค่าของตราสารหนี้</t>
  </si>
  <si>
    <t>950230 ….. 20.3.2 หัก ส่วนต่ำกว่าทุนที่เกิดจากการเปลี่ยนแปลงมูลค่าของเงินลงทุน</t>
  </si>
  <si>
    <t>950231 ….. 20.3.2.1 หัก ส่วนต่ำกว่าทุนที่เกิดจากการเปลี่ยนแปลงมูลค่าของตราสารทุน</t>
  </si>
  <si>
    <t>950232 ….. 20.3.2.2 หัก ส่วนต่ำกว่าทุนที่เกิดจากการเปลี่ยนแปลงมูลค่าของตราสารหนี้</t>
  </si>
  <si>
    <t>950233 ….. รายการนอกงบดุล - ภาระผูกพันทั้งสิ้น</t>
  </si>
  <si>
    <t>950234 ….. 21. การรับอาวัลตั๋วเงิน และการค้ำประกันการกู้ยืมเงิน</t>
  </si>
  <si>
    <t>950235 ….. 22. ภาระตามตั๋วเงินค่าสินค้าเข้าที่ยังไม่ครบกำหนด</t>
  </si>
  <si>
    <t>950236 ….. 23. การขายลูกหนี้ตั๋วเงินที่ผู้ซื้อมีสิทธิไล่เบี้ย (Commercial papers sold with recourse)</t>
  </si>
  <si>
    <t>950237 ….. 24. เล็ตเตอร์ออฟเครดิต</t>
  </si>
  <si>
    <t>950238 ….. 25. ตราสารอนุพันธ์ทางการเงิน</t>
  </si>
  <si>
    <t>950239 ….. 26. ภาระผูกพันอื่น</t>
  </si>
  <si>
    <t>950240 ….. รายละเอียดของทุนจดทะเบียน</t>
  </si>
  <si>
    <t>950241 ….. 27. ทุนจดทะเบียน</t>
  </si>
  <si>
    <t>950242 ….. 27.1 หุ้นบุริมสิทธิ</t>
  </si>
  <si>
    <t>950243 ….. 27.1.1 หุ้นบุริมสิทธิชนิดสะสมเงินปันผล</t>
  </si>
  <si>
    <t>950244 ….. 27.1.1.1 จำนวนหุ้น (หุ้น)</t>
  </si>
  <si>
    <t>950245 ….. 27.1.1.2 มูลค่าที่ตราไว้ (บาท)</t>
  </si>
  <si>
    <t>950246 ….. 27.1.2 หุ้นบุริมสิทธิชนิดไม่สะสมเงินปันผล</t>
  </si>
  <si>
    <t>950247 ….. 27.1.2.1 จำนวนหุ้น (หุ้น)</t>
  </si>
  <si>
    <t>950248 ….. 27.1.2.2 มูลค่าที่ตราไว้ (บาท)</t>
  </si>
  <si>
    <t>950249 ….. 27.2 หุ้นสามัญ</t>
  </si>
  <si>
    <t>950250 ….. 27.2.1 จำนวนหุ้น (หุ้น)</t>
  </si>
  <si>
    <t>950251 ….. 27.2.2 มูลค่าที่ตราไว้ (บาท)</t>
  </si>
  <si>
    <t>950252 ….. 28. ทุน(จดทะเบียน)ที่ออกและชำระแล้ว</t>
  </si>
  <si>
    <t>950253 ….. 28.1 หุ้นบุริมสิทธิ</t>
  </si>
  <si>
    <t>950254 ….. 28.1.1 หุ้นบุริมสิทธิชนิดสะสมเงินปันผล</t>
  </si>
  <si>
    <t>950255 ….. 28.1.1.1 จำนวนหุ้น (หุ้น)</t>
  </si>
  <si>
    <t>950256 ….. 28.1.1.2 มูลค่าที่ตราไว้ (บาท)</t>
  </si>
  <si>
    <t>950257 ….. 28.1.2 หุ้นบุริมสิทธิชนิดไม่สะสมเงินปันผล</t>
  </si>
  <si>
    <t>950258 ….. 28.1.2.1 จำนวนหุ้น (หุ้น)</t>
  </si>
  <si>
    <t>950259 ….. 28.1.2.2 มูลค่าที่ตราไว้ (บาท)</t>
  </si>
  <si>
    <t>950260 ….. 28.2 หุ้นสามัญ</t>
  </si>
  <si>
    <t>950261 ….. 28.2.1 จำนวนหุ้น (หุ้น)</t>
  </si>
  <si>
    <t>950262 ….. 28.2.2 มูลค่าที่ตราไว้ (บาท)</t>
  </si>
  <si>
    <t>014028
Beginning Balance</t>
  </si>
  <si>
    <t>014029
Transaction Increase</t>
  </si>
  <si>
    <t>014030
Transaction Decrease</t>
  </si>
  <si>
    <t>014031
Exchange Rate Change</t>
  </si>
  <si>
    <t>014032
Market Price Change</t>
  </si>
  <si>
    <t>014033
Other Change</t>
  </si>
  <si>
    <t>014034
Ending Balance</t>
  </si>
  <si>
    <t>BLS950</t>
  </si>
  <si>
    <t>Code</t>
  </si>
  <si>
    <t>Value</t>
  </si>
  <si>
    <t>Document information</t>
  </si>
  <si>
    <t>Revision history</t>
  </si>
  <si>
    <t>Version number</t>
  </si>
  <si>
    <t>Released Date</t>
  </si>
  <si>
    <t>Effective Date</t>
  </si>
  <si>
    <t>Summary of changes</t>
  </si>
  <si>
    <t>Revision marks</t>
  </si>
  <si>
    <t>First version</t>
  </si>
  <si>
    <t>No</t>
  </si>
  <si>
    <t>3.2 หัก ค่าเผื่อการด้อยค่าของเงินลงทุนในลูกหนี้</t>
  </si>
  <si>
    <t>1.2 เงินลงทุนในตราสารหนี้</t>
  </si>
  <si>
    <t xml:space="preserve">1.3 เงินลงทุนในตราสารทุน </t>
  </si>
  <si>
    <t xml:space="preserve">3.3 เงินลงทุนในหลักทรัพย์ </t>
  </si>
  <si>
    <t>3.1 เงินลงทุนในลูกหนี้</t>
  </si>
  <si>
    <t>0201300205</t>
  </si>
  <si>
    <t>0201300209</t>
  </si>
  <si>
    <t>0201300213</t>
  </si>
  <si>
    <t>0201500005</t>
  </si>
  <si>
    <t>0201500032</t>
  </si>
  <si>
    <t xml:space="preserve">5.1 เงินลงทุนในลูกหนี้ </t>
  </si>
  <si>
    <t>1.1 เงินลงทุนในลูกหนี้ (COLUMN ยอดคงค้างสิ้นงวด (ราคาทุน))</t>
  </si>
  <si>
    <t xml:space="preserve">      หัก COLUMN ค่าเผื่อการด้อยค่า/ ค่าเผื่อผลขาดทุนด้านเครดิตที่คาดว่าจะเกิดขึ้น </t>
  </si>
  <si>
    <t xml:space="preserve">      COLUMN ยอดคงค้างสิ้นงวด (ราคาทุน)</t>
  </si>
  <si>
    <t>5.2 หัก ค่าเผื่อผลขาดทุนด้านเครดิตที่คาดว่าจะเกิดขึ้นของเงินลงทุนในลูกหนี้</t>
  </si>
  <si>
    <t>5.4 เงินลงทุนในหลักทรัพย์</t>
  </si>
  <si>
    <t>1.1 เงินลงทุนในลูกหนี้ (COLUMN ยอดคงค้างสิ้นงวด(ราคาทุน))</t>
  </si>
  <si>
    <t>0201300412</t>
  </si>
  <si>
    <t>0201300416</t>
  </si>
  <si>
    <t>0201300424</t>
  </si>
  <si>
    <t>0201500002</t>
  </si>
  <si>
    <t xml:space="preserve">2. เงินฝากสถาบันการเงิน </t>
  </si>
  <si>
    <t xml:space="preserve">1.2 เงินให้สินเชื่อ </t>
  </si>
  <si>
    <t xml:space="preserve">      COLUMN ดอกเบี้ยค้างรับ / ค้างจ่าย</t>
  </si>
  <si>
    <t>2.2 หุ้นกู้และตราสารหนี้อื่น</t>
  </si>
  <si>
    <t xml:space="preserve">  COLUMN ยอดคงค้างสิ้นงวด</t>
  </si>
  <si>
    <t xml:space="preserve">  COLUMN ดอกเบี้ยค้างรับ / ค้างจ่าย</t>
  </si>
  <si>
    <t xml:space="preserve">10.1 ตราสารหนี้ที่ออก </t>
  </si>
  <si>
    <t xml:space="preserve">10.2 เงินกู้ยืม </t>
  </si>
  <si>
    <t xml:space="preserve">2.1 เงินกู้ยืม </t>
  </si>
  <si>
    <t xml:space="preserve">      COLUMN ยอดคงค้างสิ้นงวด </t>
  </si>
  <si>
    <t>0201300203</t>
  </si>
  <si>
    <t>0201300221</t>
  </si>
  <si>
    <t>0201300332</t>
  </si>
  <si>
    <t>0201300333</t>
  </si>
  <si>
    <t>0201400222</t>
  </si>
  <si>
    <t>0201400237</t>
  </si>
  <si>
    <t xml:space="preserve">      COLUMN ยอดคงค้างสิ้นงวด</t>
  </si>
  <si>
    <t xml:space="preserve">1.1 เงินฝาก </t>
  </si>
  <si>
    <t xml:space="preserve">     COLUMN ยอดคงค้างสิ้นงวด</t>
  </si>
  <si>
    <t xml:space="preserve">     COLUMN ดอกเบี้ยค้างรับ</t>
  </si>
  <si>
    <t>0201400320</t>
  </si>
  <si>
    <t>0201400291</t>
  </si>
  <si>
    <t>12.1 ตราสารหนี้ที่ออก</t>
  </si>
  <si>
    <t xml:space="preserve">12.2 เงินกู้ยืม </t>
  </si>
  <si>
    <t>0201300403</t>
  </si>
  <si>
    <t>0201300549</t>
  </si>
  <si>
    <t>0201300550</t>
  </si>
  <si>
    <r>
      <rPr>
        <b/>
        <sz val="10"/>
        <color theme="1"/>
        <rFont val="Tahoma"/>
        <family val="2"/>
        <scheme val="minor"/>
      </rPr>
      <t>DS_FPT9/ C</t>
    </r>
    <r>
      <rPr>
        <b/>
        <sz val="10"/>
        <rFont val="Tahoma"/>
        <family val="2"/>
        <scheme val="minor"/>
      </rPr>
      <t xml:space="preserve">l_Financial Position Item (TFRS 9) </t>
    </r>
  </si>
  <si>
    <t>DS_DLL/ Cl_Deposits, Loans, and Financial Liabilities Item</t>
  </si>
  <si>
    <t>ความสัมพันธ์ของข้อมูลระหว่าง Financial Position Statement_AMC TFRS 9 (DS_FPT9) กับ Deposits, Loans, and Financial Liabilities_AMC (DS_DLL)</t>
  </si>
  <si>
    <t>ความสัมพันธ์ของข้อมูลระหว่าง Financial Position Statement_AMC nonTFRS 9 (DS_FPA) กับ Investment_AMC (DS_IVA)</t>
  </si>
  <si>
    <t xml:space="preserve">DS_FPA/ Cl_Financial Position Item (non-TFRS 9) </t>
  </si>
  <si>
    <t>DS_IVA/ Cl_Investment Item</t>
  </si>
  <si>
    <t>ความสัมพันธ์ของข้อมูลระหว่าง Financial Position Statement_AMC TFRS 9 (DS_FPT9) กับ Investment_AMC (DS_IVA)</t>
  </si>
  <si>
    <t xml:space="preserve">DS_FPT9/ Cl_Financial Position Item (TFRS 9) </t>
  </si>
  <si>
    <t>DS_IVA / Cl_Investment Item</t>
  </si>
  <si>
    <t>ความสัมพันธ์ของข้อมูลระหว่าง Financial Position Statement_AMC nonTFRS 9 (DS_FPA) กับ Deposits, Loans, and Financial Liabilities_AMC (DS_DLL)</t>
  </si>
  <si>
    <t>1.1 เงินลงทุนในลูกหนี้ (COLUMN ค่าเผื่อการด้อยค่า / ค่าเผื่อผลขาดทุนด้านเครดิตที่คาดว่าจะเกิด)</t>
  </si>
  <si>
    <t xml:space="preserve">      หัก COLUMN ค่าเผื่อการด้อยค่า / ค่าเผื่อผลขาดทุนด้านเครดิตที่คาดว่าจะเกิดขึ้น </t>
  </si>
  <si>
    <t xml:space="preserve">      บวก COLUMN ค่าเผื่อการปรับราคา </t>
  </si>
  <si>
    <t>&gt;</t>
  </si>
  <si>
    <t>0201500001</t>
  </si>
  <si>
    <t>1. เงินลงทุน (COLUMN รายได้ค้างรับ)</t>
  </si>
  <si>
    <t>1.1 เงินลงทุนในลูกหนี้ (COLUMN ค่าเผื่อผลขาดทุนด้านเครดิตที่คาดว่าจะเกิดขึ้น)</t>
  </si>
  <si>
    <t>0201300322</t>
  </si>
  <si>
    <t>6.1 การรับซื้อหรือรับโอนหนี้</t>
  </si>
  <si>
    <t>0201300434</t>
  </si>
  <si>
    <t>6.2 เงินให้สินเชื่อเพิ่ม</t>
  </si>
  <si>
    <t>0201300438</t>
  </si>
  <si>
    <t>0201300460</t>
  </si>
  <si>
    <t>หัก 6.5 หัก รายได้รอตัดบัญชี</t>
  </si>
  <si>
    <t>6.3 บวก ดอกเบี้ยค้างรับ</t>
  </si>
  <si>
    <t>6.4 บวก รายได้ดอกเบี้ยที่ยังไม่ถึงกำหนดชำระ</t>
  </si>
  <si>
    <t>0201300451</t>
  </si>
  <si>
    <t>0201300442</t>
  </si>
  <si>
    <t>15.3 ดอกเบี้ยค้างจ่าย</t>
  </si>
  <si>
    <t>2. ด้านหนี้สิน</t>
  </si>
  <si>
    <t>0201400290</t>
  </si>
  <si>
    <t>6.</t>
  </si>
  <si>
    <t>4.1 การรับซื้อหรือรับโอนหนี้</t>
  </si>
  <si>
    <t>0201300217</t>
  </si>
  <si>
    <t>4.2 เงินให้สินเชื่อเพิ่ม</t>
  </si>
  <si>
    <t>หัก 4.4 หัก รายได้รอตัดบัญชี</t>
  </si>
  <si>
    <t>0201300234</t>
  </si>
  <si>
    <t>4.3 บวก ดอกเบี้ยค้างรับ</t>
  </si>
  <si>
    <t>0201300225</t>
  </si>
  <si>
    <t>13.3 ดอกเบี้ยค้างจ่าย</t>
  </si>
  <si>
    <t>0201300342</t>
  </si>
  <si>
    <r>
      <t>ข้อมูลที่ตรวจสอบ :</t>
    </r>
    <r>
      <rPr>
        <sz val="10"/>
        <color theme="1"/>
        <rFont val="Tahoma"/>
        <family val="2"/>
        <scheme val="minor"/>
      </rPr>
      <t xml:space="preserve"> รายการบัญชีเกี่ยวกับข้อมูลรายการเงินลงทุน</t>
    </r>
  </si>
  <si>
    <r>
      <t>ข้อมูลที่ตรวจสอบ :</t>
    </r>
    <r>
      <rPr>
        <sz val="10"/>
        <color theme="1"/>
        <rFont val="Tahoma"/>
        <family val="2"/>
        <scheme val="minor"/>
      </rPr>
      <t xml:space="preserve"> รายการบัญชีเกี่ยวกับข้อมูลรายการเงินฝาก เงินให้สินเชื่อ เงินกู้ยืม หุ้นกู้และตราสารหนี้</t>
    </r>
  </si>
  <si>
    <t>0201300420</t>
  </si>
  <si>
    <t>1.1 เงินลงทุนในลูกหนี้ (COLUMN ค่าเผื่อการปรับราคา)</t>
  </si>
  <si>
    <t>3. สินทรัพย์ทางการเงินที่วัดมูลค่าด้วยมูลค่ายุติธรรมผ่านกำไรหรือขาดทุน</t>
  </si>
  <si>
    <t>11.2 รายได้ค้างรับและรายได้ดอกเบี้ยที่ยังไม่ถึงกำหนดชำระ</t>
  </si>
  <si>
    <t>0201300539</t>
  </si>
  <si>
    <t>0201300560</t>
  </si>
  <si>
    <t>0201300404</t>
  </si>
  <si>
    <t>Yes</t>
  </si>
  <si>
    <r>
      <rPr>
        <b/>
        <u/>
        <sz val="10"/>
        <color rgb="FF000000"/>
        <rFont val="Tahoma"/>
        <family val="2"/>
      </rPr>
      <t>DS_FPT9-DS_IVA</t>
    </r>
    <r>
      <rPr>
        <b/>
        <sz val="10"/>
        <color rgb="FF000000"/>
        <rFont val="Tahoma"/>
        <family val="2"/>
      </rPr>
      <t xml:space="preserve">
   Col. "C" : Row "9" : ปรับแก้ข้อความ
    </t>
    </r>
    <r>
      <rPr>
        <sz val="10"/>
        <color rgb="FF000000"/>
        <rFont val="Tahoma"/>
        <family val="2"/>
      </rPr>
      <t xml:space="preserve">  "5.3 หัก ค่าเผื่อการปรับมูลค่าของเงินลงทุนในลูกหนี้"  -- ปรับเป็น -- &gt;  "5.3 </t>
    </r>
    <r>
      <rPr>
        <sz val="10"/>
        <color rgb="FF0000FF"/>
        <rFont val="Tahoma"/>
        <family val="2"/>
      </rPr>
      <t>บวก</t>
    </r>
    <r>
      <rPr>
        <sz val="10"/>
        <color rgb="FF000000"/>
        <rFont val="Tahoma"/>
        <family val="2"/>
      </rPr>
      <t xml:space="preserve"> ค่าเผื่อการปรับมูลค่าของเงินลงทุนในลูกหนี้"</t>
    </r>
    <r>
      <rPr>
        <b/>
        <sz val="10"/>
        <color rgb="FF000000"/>
        <rFont val="Tahoma"/>
        <family val="2"/>
      </rPr>
      <t xml:space="preserve">
</t>
    </r>
  </si>
  <si>
    <r>
      <t xml:space="preserve">5.3 </t>
    </r>
    <r>
      <rPr>
        <sz val="10"/>
        <color rgb="FF0000FF"/>
        <rFont val="Tahoma"/>
        <family val="2"/>
        <scheme val="minor"/>
      </rPr>
      <t>บวก</t>
    </r>
    <r>
      <rPr>
        <sz val="10"/>
        <rFont val="Tahoma"/>
        <family val="2"/>
        <scheme val="minor"/>
      </rPr>
      <t xml:space="preserve"> ค่าเผื่อการปรับมูลค่าของเงินลงทุนในลูกหนี้</t>
    </r>
  </si>
  <si>
    <t>Data Elemet :ยอดคงค้างสิ้นงวด</t>
  </si>
  <si>
    <t>Data Element : ยอดคงค้างสิ้นงวด (ราคาทุน), ค่าเผื่อการปรับราคา, ค่าเผื่อการด้อยค่า/ ค่าเผื่อผลขาดทุนด้านเครดิตที่คาดว่าจะเกิดขึ้น, รายได้ค้างรับ</t>
  </si>
  <si>
    <t>Data Element : ยอดคงค้างสิ้นงวด, ดอกเบี้ยค้างรับ /ค้างจ่าย</t>
  </si>
  <si>
    <t>Data Element : ยอดคงค้างสิ้นงวด, ดอกเบี้ยค้างรับ/ค้างจ่าย</t>
  </si>
  <si>
    <r>
      <rPr>
        <b/>
        <u/>
        <sz val="10"/>
        <color rgb="FF000000"/>
        <rFont val="Tahoma"/>
        <family val="2"/>
      </rPr>
      <t>DS_FPA-DS_IVA</t>
    </r>
    <r>
      <rPr>
        <b/>
        <sz val="10"/>
        <color rgb="FF000000"/>
        <rFont val="Tahoma"/>
        <family val="2"/>
      </rPr>
      <t xml:space="preserve">
   Col. "C" : Row "4" : ปรับแก้ข้อความ
    </t>
    </r>
    <r>
      <rPr>
        <sz val="10"/>
        <color rgb="FF000000"/>
        <rFont val="Tahoma"/>
        <family val="2"/>
      </rPr>
      <t xml:space="preserve">  "9.2 รายได้ค้างรับและรายได้ดอกเบี้ยที่ยังไม่ถึงกำหนดชำระ"  -- ปรับเป็น -- &gt;  "</t>
    </r>
    <r>
      <rPr>
        <sz val="10"/>
        <color rgb="FFFF0000"/>
        <rFont val="Tahoma"/>
        <family val="2"/>
      </rPr>
      <t>9.2 รายได้ค้างรับ</t>
    </r>
    <r>
      <rPr>
        <sz val="10"/>
        <color rgb="FF000000"/>
        <rFont val="Tahoma"/>
        <family val="2"/>
      </rPr>
      <t>"</t>
    </r>
    <r>
      <rPr>
        <b/>
        <sz val="10"/>
        <color rgb="FF000000"/>
        <rFont val="Tahoma"/>
        <family val="2"/>
      </rPr>
      <t xml:space="preserve">
</t>
    </r>
  </si>
  <si>
    <t>9.2 รายได้ค้างรับ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</si>
</sst>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7" formatCode="_(* #,##0.00_);_(* \(#,##0.00\);_(* &quot;-&quot;??_);_(@_)"/>
    <numFmt numFmtId="188" formatCode="0."/>
  </numFmts>
  <fonts count="22" x14ac:knownFonts="1">
    <font>
      <sz val="14"/>
      <name val="Cordia New"/>
    </font>
    <font>
      <sz val="14"/>
      <name val="Cordia New"/>
      <family val="2"/>
    </font>
    <font>
      <sz val="10"/>
      <name val="Tahoma"/>
      <family val="2"/>
    </font>
    <font>
      <sz val="8"/>
      <name val="Tahoma"/>
      <family val="2"/>
    </font>
    <font>
      <b/>
      <sz val="8"/>
      <color indexed="12"/>
      <name val="Tahoma"/>
      <family val="2"/>
    </font>
    <font>
      <sz val="8"/>
      <color indexed="18"/>
      <name val="Tahoma"/>
      <family val="2"/>
    </font>
    <font>
      <sz val="8"/>
      <color indexed="9"/>
      <name val="Tahoma"/>
      <family val="2"/>
    </font>
    <font>
      <sz val="10"/>
      <color indexed="9"/>
      <name val="Tahoma"/>
      <family val="2"/>
    </font>
    <font>
      <sz val="10"/>
      <name val="Tahoma"/>
      <family val="2"/>
      <scheme val="minor"/>
    </font>
    <font>
      <b/>
      <sz val="10"/>
      <name val="Tahoma"/>
      <family val="2"/>
      <scheme val="minor"/>
    </font>
    <font>
      <sz val="10"/>
      <color theme="1"/>
      <name val="Tahoma"/>
      <family val="2"/>
      <scheme val="minor"/>
    </font>
    <font>
      <sz val="16"/>
      <color theme="1"/>
      <name val="BrowalliaUPC"/>
      <family val="2"/>
      <charset val="222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sz val="10"/>
      <color theme="1"/>
      <name val="Tahoma"/>
      <family val="2"/>
    </font>
    <font>
      <b/>
      <sz val="10"/>
      <color theme="1"/>
      <name val="Tahoma"/>
      <family val="2"/>
      <scheme val="minor"/>
    </font>
    <font>
      <u/>
      <sz val="10"/>
      <name val="Tahoma"/>
      <family val="2"/>
      <scheme val="minor"/>
    </font>
    <font>
      <b/>
      <u/>
      <sz val="10"/>
      <color rgb="FF000000"/>
      <name val="Tahoma"/>
      <family val="2"/>
    </font>
    <font>
      <sz val="10"/>
      <color rgb="FF0000FF"/>
      <name val="Tahoma"/>
      <family val="2"/>
    </font>
    <font>
      <sz val="10"/>
      <color rgb="FF0000FF"/>
      <name val="Tahoma"/>
      <family val="2"/>
      <scheme val="minor"/>
    </font>
    <font>
      <sz val="10"/>
      <color rgb="FFFF0000"/>
      <name val="Tahoma"/>
      <family val="2"/>
    </font>
    <font>
      <sz val="10"/>
      <color rgb="FFFF0000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hair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hair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87" fontId="1" fillId="0" borderId="0" applyFont="0" applyFill="0" applyBorder="0" applyAlignment="0" applyProtection="0"/>
    <xf numFmtId="0" fontId="11" fillId="0" borderId="0"/>
  </cellStyleXfs>
  <cellXfs count="202">
    <xf numFmtId="0" fontId="0" fillId="0" borderId="0" xfId="0"/>
    <xf numFmtId="0" fontId="2" fillId="0" borderId="0" xfId="0" applyFont="1"/>
    <xf numFmtId="49" fontId="3" fillId="2" borderId="1" xfId="0" applyNumberFormat="1" applyFont="1" applyFill="1" applyBorder="1" applyAlignment="1">
      <alignment wrapText="1"/>
    </xf>
    <xf numFmtId="49" fontId="3" fillId="2" borderId="2" xfId="0" applyNumberFormat="1" applyFont="1" applyFill="1" applyBorder="1" applyAlignment="1">
      <alignment wrapText="1"/>
    </xf>
    <xf numFmtId="49" fontId="3" fillId="2" borderId="3" xfId="0" applyNumberFormat="1" applyFont="1" applyFill="1" applyBorder="1" applyAlignment="1">
      <alignment wrapText="1"/>
    </xf>
    <xf numFmtId="49" fontId="3" fillId="0" borderId="0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49" fontId="3" fillId="0" borderId="1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49" fontId="3" fillId="0" borderId="5" xfId="0" applyNumberFormat="1" applyFont="1" applyBorder="1" applyAlignment="1">
      <alignment wrapText="1"/>
    </xf>
    <xf numFmtId="49" fontId="3" fillId="0" borderId="4" xfId="0" applyNumberFormat="1" applyFont="1" applyBorder="1" applyAlignment="1">
      <alignment wrapText="1"/>
    </xf>
    <xf numFmtId="49" fontId="3" fillId="0" borderId="0" xfId="0" applyNumberFormat="1" applyFont="1" applyAlignment="1">
      <alignment wrapText="1"/>
    </xf>
    <xf numFmtId="49" fontId="5" fillId="2" borderId="4" xfId="0" applyNumberFormat="1" applyFont="1" applyFill="1" applyBorder="1" applyAlignment="1">
      <alignment wrapText="1"/>
    </xf>
    <xf numFmtId="49" fontId="6" fillId="3" borderId="4" xfId="0" applyNumberFormat="1" applyFont="1" applyFill="1" applyBorder="1" applyAlignment="1">
      <alignment wrapText="1"/>
    </xf>
    <xf numFmtId="0" fontId="3" fillId="2" borderId="6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7" fillId="0" borderId="0" xfId="0" applyFont="1"/>
    <xf numFmtId="49" fontId="3" fillId="0" borderId="8" xfId="0" applyNumberFormat="1" applyFont="1" applyBorder="1" applyAlignment="1">
      <alignment wrapText="1"/>
    </xf>
    <xf numFmtId="187" fontId="2" fillId="0" borderId="0" xfId="1" applyFont="1"/>
    <xf numFmtId="187" fontId="2" fillId="0" borderId="1" xfId="1" applyFont="1" applyBorder="1"/>
    <xf numFmtId="187" fontId="2" fillId="0" borderId="9" xfId="1" applyFont="1" applyBorder="1"/>
    <xf numFmtId="187" fontId="2" fillId="0" borderId="10" xfId="1" applyFont="1" applyBorder="1"/>
    <xf numFmtId="187" fontId="2" fillId="0" borderId="2" xfId="1" applyFont="1" applyBorder="1"/>
    <xf numFmtId="187" fontId="2" fillId="0" borderId="11" xfId="1" applyFont="1" applyBorder="1"/>
    <xf numFmtId="187" fontId="2" fillId="0" borderId="5" xfId="1" applyFont="1" applyBorder="1"/>
    <xf numFmtId="187" fontId="2" fillId="0" borderId="12" xfId="1" applyFont="1" applyBorder="1"/>
    <xf numFmtId="187" fontId="2" fillId="0" borderId="3" xfId="1" applyFont="1" applyBorder="1"/>
    <xf numFmtId="187" fontId="3" fillId="0" borderId="5" xfId="1" applyFont="1" applyBorder="1" applyAlignment="1">
      <alignment wrapText="1"/>
    </xf>
    <xf numFmtId="187" fontId="3" fillId="0" borderId="3" xfId="1" applyFont="1" applyBorder="1" applyAlignment="1">
      <alignment wrapText="1"/>
    </xf>
    <xf numFmtId="187" fontId="6" fillId="3" borderId="4" xfId="1" applyFont="1" applyFill="1" applyBorder="1" applyAlignment="1">
      <alignment wrapText="1"/>
    </xf>
    <xf numFmtId="187" fontId="6" fillId="3" borderId="8" xfId="1" applyFont="1" applyFill="1" applyBorder="1" applyAlignment="1">
      <alignment wrapText="1"/>
    </xf>
    <xf numFmtId="187" fontId="3" fillId="0" borderId="4" xfId="1" applyFont="1" applyBorder="1" applyAlignment="1">
      <alignment wrapText="1"/>
    </xf>
    <xf numFmtId="187" fontId="3" fillId="0" borderId="8" xfId="1" applyFont="1" applyBorder="1" applyAlignment="1">
      <alignment wrapText="1"/>
    </xf>
    <xf numFmtId="187" fontId="5" fillId="2" borderId="4" xfId="1" applyFont="1" applyFill="1" applyBorder="1" applyAlignment="1">
      <alignment wrapText="1"/>
    </xf>
    <xf numFmtId="187" fontId="5" fillId="2" borderId="8" xfId="1" applyFont="1" applyFill="1" applyBorder="1" applyAlignment="1">
      <alignment wrapText="1"/>
    </xf>
    <xf numFmtId="187" fontId="3" fillId="2" borderId="1" xfId="1" applyFont="1" applyFill="1" applyBorder="1" applyAlignment="1">
      <alignment horizontal="center" wrapText="1"/>
    </xf>
    <xf numFmtId="187" fontId="3" fillId="2" borderId="6" xfId="1" applyFont="1" applyFill="1" applyBorder="1" applyAlignment="1">
      <alignment horizontal="center" wrapText="1"/>
    </xf>
    <xf numFmtId="49" fontId="8" fillId="0" borderId="0" xfId="0" applyNumberFormat="1" applyFont="1" applyFill="1" applyBorder="1"/>
    <xf numFmtId="0" fontId="8" fillId="0" borderId="0" xfId="0" applyFont="1" applyFill="1" applyBorder="1"/>
    <xf numFmtId="49" fontId="9" fillId="0" borderId="0" xfId="0" applyNumberFormat="1" applyFont="1" applyFill="1" applyBorder="1"/>
    <xf numFmtId="0" fontId="9" fillId="0" borderId="0" xfId="0" applyFont="1" applyFill="1" applyBorder="1"/>
    <xf numFmtId="49" fontId="8" fillId="0" borderId="13" xfId="0" applyNumberFormat="1" applyFont="1" applyFill="1" applyBorder="1"/>
    <xf numFmtId="49" fontId="9" fillId="0" borderId="0" xfId="0" applyNumberFormat="1" applyFont="1" applyFill="1" applyBorder="1" applyAlignment="1"/>
    <xf numFmtId="49" fontId="8" fillId="0" borderId="0" xfId="0" applyNumberFormat="1" applyFont="1" applyFill="1" applyBorder="1" applyAlignment="1">
      <alignment horizontal="left" wrapText="1"/>
    </xf>
    <xf numFmtId="49" fontId="8" fillId="4" borderId="7" xfId="0" applyNumberFormat="1" applyFont="1" applyFill="1" applyBorder="1"/>
    <xf numFmtId="49" fontId="8" fillId="4" borderId="3" xfId="0" applyNumberFormat="1" applyFont="1" applyFill="1" applyBorder="1"/>
    <xf numFmtId="0" fontId="9" fillId="4" borderId="8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 wrapText="1"/>
    </xf>
    <xf numFmtId="0" fontId="8" fillId="0" borderId="2" xfId="0" applyFont="1" applyFill="1" applyBorder="1"/>
    <xf numFmtId="49" fontId="10" fillId="0" borderId="16" xfId="0" applyNumberFormat="1" applyFont="1" applyFill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left" vertical="center" wrapText="1"/>
    </xf>
    <xf numFmtId="49" fontId="8" fillId="0" borderId="18" xfId="0" applyNumberFormat="1" applyFont="1" applyFill="1" applyBorder="1" applyAlignment="1">
      <alignment horizontal="center" vertical="center" wrapText="1"/>
    </xf>
    <xf numFmtId="49" fontId="8" fillId="0" borderId="19" xfId="0" applyNumberFormat="1" applyFont="1" applyFill="1" applyBorder="1" applyAlignment="1">
      <alignment horizontal="center" vertical="center" wrapText="1"/>
    </xf>
    <xf numFmtId="49" fontId="8" fillId="0" borderId="16" xfId="0" applyNumberFormat="1" applyFont="1" applyFill="1" applyBorder="1" applyAlignment="1">
      <alignment horizontal="center" vertical="center" wrapText="1"/>
    </xf>
    <xf numFmtId="188" fontId="8" fillId="0" borderId="16" xfId="0" applyNumberFormat="1" applyFont="1" applyFill="1" applyBorder="1" applyAlignment="1">
      <alignment horizontal="right" vertical="center"/>
    </xf>
    <xf numFmtId="49" fontId="8" fillId="0" borderId="16" xfId="0" applyNumberFormat="1" applyFont="1" applyFill="1" applyBorder="1" applyAlignment="1">
      <alignment horizontal="left" vertical="center" wrapText="1"/>
    </xf>
    <xf numFmtId="0" fontId="13" fillId="0" borderId="0" xfId="0" applyFont="1" applyAlignment="1">
      <alignment vertical="center"/>
    </xf>
    <xf numFmtId="0" fontId="13" fillId="0" borderId="24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15" fontId="2" fillId="0" borderId="27" xfId="0" applyNumberFormat="1" applyFont="1" applyBorder="1" applyAlignment="1">
      <alignment horizontal="center" vertical="center" wrapText="1"/>
    </xf>
    <xf numFmtId="15" fontId="12" fillId="0" borderId="27" xfId="0" applyNumberFormat="1" applyFont="1" applyBorder="1" applyAlignment="1">
      <alignment horizontal="center" vertical="center" wrapText="1"/>
    </xf>
    <xf numFmtId="0" fontId="13" fillId="0" borderId="27" xfId="0" applyFont="1" applyBorder="1" applyAlignment="1">
      <alignment vertical="center" wrapText="1"/>
    </xf>
    <xf numFmtId="0" fontId="13" fillId="0" borderId="28" xfId="0" applyFont="1" applyBorder="1" applyAlignment="1">
      <alignment horizontal="center" vertical="center" wrapText="1"/>
    </xf>
    <xf numFmtId="0" fontId="12" fillId="0" borderId="0" xfId="0" applyFont="1"/>
    <xf numFmtId="49" fontId="8" fillId="5" borderId="21" xfId="0" applyNumberFormat="1" applyFont="1" applyFill="1" applyBorder="1" applyAlignment="1">
      <alignment horizontal="center" vertical="center" wrapText="1"/>
    </xf>
    <xf numFmtId="49" fontId="8" fillId="5" borderId="22" xfId="0" applyNumberFormat="1" applyFont="1" applyFill="1" applyBorder="1" applyAlignment="1">
      <alignment horizontal="center" vertical="center" wrapText="1"/>
    </xf>
    <xf numFmtId="49" fontId="8" fillId="5" borderId="11" xfId="0" applyNumberFormat="1" applyFont="1" applyFill="1" applyBorder="1" applyAlignment="1">
      <alignment horizontal="center" vertical="center" wrapText="1"/>
    </xf>
    <xf numFmtId="49" fontId="8" fillId="5" borderId="17" xfId="0" applyNumberFormat="1" applyFont="1" applyFill="1" applyBorder="1" applyAlignment="1">
      <alignment horizontal="left" vertical="center" wrapText="1"/>
    </xf>
    <xf numFmtId="49" fontId="8" fillId="5" borderId="18" xfId="0" applyNumberFormat="1" applyFont="1" applyFill="1" applyBorder="1" applyAlignment="1">
      <alignment horizontal="center" vertical="center" wrapText="1"/>
    </xf>
    <xf numFmtId="49" fontId="8" fillId="5" borderId="19" xfId="0" applyNumberFormat="1" applyFont="1" applyFill="1" applyBorder="1" applyAlignment="1">
      <alignment horizontal="center" vertical="center" wrapText="1"/>
    </xf>
    <xf numFmtId="188" fontId="8" fillId="0" borderId="16" xfId="0" applyNumberFormat="1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left" vertical="center" wrapText="1" indent="2"/>
    </xf>
    <xf numFmtId="49" fontId="8" fillId="0" borderId="16" xfId="0" applyNumberFormat="1" applyFont="1" applyFill="1" applyBorder="1" applyAlignment="1">
      <alignment vertical="center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8" fillId="5" borderId="22" xfId="0" applyNumberFormat="1" applyFont="1" applyFill="1" applyBorder="1" applyAlignment="1">
      <alignment vertical="center" wrapText="1"/>
    </xf>
    <xf numFmtId="49" fontId="8" fillId="5" borderId="2" xfId="0" applyNumberFormat="1" applyFont="1" applyFill="1" applyBorder="1" applyAlignment="1">
      <alignment vertical="center" wrapText="1"/>
    </xf>
    <xf numFmtId="49" fontId="8" fillId="5" borderId="11" xfId="0" applyNumberFormat="1" applyFont="1" applyFill="1" applyBorder="1" applyAlignment="1">
      <alignment vertical="center" wrapText="1"/>
    </xf>
    <xf numFmtId="49" fontId="8" fillId="5" borderId="32" xfId="0" applyNumberFormat="1" applyFont="1" applyFill="1" applyBorder="1" applyAlignment="1">
      <alignment vertical="center" wrapText="1"/>
    </xf>
    <xf numFmtId="49" fontId="8" fillId="0" borderId="33" xfId="0" applyNumberFormat="1" applyFont="1" applyFill="1" applyBorder="1" applyAlignment="1">
      <alignment horizontal="left" vertical="center" wrapText="1"/>
    </xf>
    <xf numFmtId="49" fontId="8" fillId="5" borderId="30" xfId="0" applyNumberFormat="1" applyFont="1" applyFill="1" applyBorder="1" applyAlignment="1">
      <alignment vertical="center" wrapText="1"/>
    </xf>
    <xf numFmtId="49" fontId="15" fillId="0" borderId="0" xfId="0" quotePrefix="1" applyNumberFormat="1" applyFont="1" applyFill="1" applyBorder="1" applyAlignment="1">
      <alignment horizontal="left"/>
    </xf>
    <xf numFmtId="49" fontId="10" fillId="0" borderId="33" xfId="0" applyNumberFormat="1" applyFont="1" applyFill="1" applyBorder="1" applyAlignment="1">
      <alignment horizontal="center" vertical="center" wrapText="1"/>
    </xf>
    <xf numFmtId="49" fontId="8" fillId="0" borderId="34" xfId="0" applyNumberFormat="1" applyFont="1" applyFill="1" applyBorder="1" applyAlignment="1">
      <alignment horizontal="left" vertical="center" wrapText="1"/>
    </xf>
    <xf numFmtId="49" fontId="8" fillId="0" borderId="35" xfId="0" applyNumberFormat="1" applyFont="1" applyFill="1" applyBorder="1" applyAlignment="1">
      <alignment horizontal="center" vertical="center" wrapText="1"/>
    </xf>
    <xf numFmtId="49" fontId="8" fillId="0" borderId="33" xfId="0" applyNumberFormat="1" applyFont="1" applyFill="1" applyBorder="1" applyAlignment="1">
      <alignment horizontal="center" vertical="center" wrapText="1"/>
    </xf>
    <xf numFmtId="49" fontId="16" fillId="0" borderId="13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188" fontId="8" fillId="0" borderId="33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4" borderId="7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49" fontId="10" fillId="5" borderId="17" xfId="0" applyNumberFormat="1" applyFont="1" applyFill="1" applyBorder="1" applyAlignment="1">
      <alignment horizontal="left" vertical="center" wrapText="1"/>
    </xf>
    <xf numFmtId="49" fontId="8" fillId="0" borderId="16" xfId="0" applyNumberFormat="1" applyFont="1" applyFill="1" applyBorder="1" applyAlignment="1">
      <alignment vertical="top" wrapText="1"/>
    </xf>
    <xf numFmtId="49" fontId="8" fillId="0" borderId="33" xfId="0" applyNumberFormat="1" applyFont="1" applyFill="1" applyBorder="1" applyAlignment="1">
      <alignment horizontal="left" vertical="center" wrapText="1" indent="2"/>
    </xf>
    <xf numFmtId="49" fontId="10" fillId="5" borderId="20" xfId="0" applyNumberFormat="1" applyFont="1" applyFill="1" applyBorder="1" applyAlignment="1">
      <alignment horizontal="left" vertical="center" wrapText="1"/>
    </xf>
    <xf numFmtId="49" fontId="8" fillId="0" borderId="29" xfId="0" applyNumberFormat="1" applyFont="1" applyFill="1" applyBorder="1" applyAlignment="1">
      <alignment vertical="top" wrapText="1"/>
    </xf>
    <xf numFmtId="49" fontId="8" fillId="0" borderId="16" xfId="0" applyNumberFormat="1" applyFont="1" applyFill="1" applyBorder="1" applyAlignment="1">
      <alignment horizontal="left" vertical="top" wrapText="1"/>
    </xf>
    <xf numFmtId="49" fontId="10" fillId="0" borderId="33" xfId="0" quotePrefix="1" applyNumberFormat="1" applyFont="1" applyFill="1" applyBorder="1" applyAlignment="1">
      <alignment horizontal="center" vertical="center" wrapText="1"/>
    </xf>
    <xf numFmtId="49" fontId="21" fillId="0" borderId="34" xfId="0" applyNumberFormat="1" applyFont="1" applyFill="1" applyBorder="1" applyAlignment="1">
      <alignment horizontal="left" vertical="center" wrapText="1"/>
    </xf>
    <xf numFmtId="0" fontId="13" fillId="0" borderId="36" xfId="0" applyFont="1" applyBorder="1" applyAlignment="1">
      <alignment horizontal="center" vertical="top" wrapText="1"/>
    </xf>
    <xf numFmtId="0" fontId="13" fillId="0" borderId="38" xfId="0" applyFont="1" applyBorder="1" applyAlignment="1">
      <alignment vertical="top" wrapText="1"/>
    </xf>
    <xf numFmtId="0" fontId="13" fillId="0" borderId="37" xfId="0" applyFont="1" applyBorder="1" applyAlignment="1">
      <alignment vertical="top" wrapText="1"/>
    </xf>
    <xf numFmtId="15" fontId="12" fillId="0" borderId="38" xfId="0" applyNumberFormat="1" applyFont="1" applyBorder="1" applyAlignment="1">
      <alignment horizontal="center" vertical="top" wrapText="1"/>
    </xf>
    <xf numFmtId="15" fontId="12" fillId="0" borderId="37" xfId="0" applyNumberFormat="1" applyFont="1" applyBorder="1" applyAlignment="1">
      <alignment horizontal="center" vertical="top" wrapText="1"/>
    </xf>
    <xf numFmtId="15" fontId="14" fillId="0" borderId="38" xfId="0" applyNumberFormat="1" applyFont="1" applyBorder="1" applyAlignment="1">
      <alignment horizontal="center" vertical="top" wrapText="1"/>
    </xf>
    <xf numFmtId="15" fontId="14" fillId="0" borderId="37" xfId="0" applyNumberFormat="1" applyFont="1" applyBorder="1" applyAlignment="1">
      <alignment horizontal="center" vertical="top" wrapText="1"/>
    </xf>
    <xf numFmtId="0" fontId="13" fillId="0" borderId="39" xfId="0" applyFont="1" applyBorder="1" applyAlignment="1">
      <alignment horizontal="center" vertical="top" wrapText="1"/>
    </xf>
    <xf numFmtId="0" fontId="13" fillId="0" borderId="41" xfId="0" applyFont="1" applyBorder="1" applyAlignment="1">
      <alignment horizontal="center" vertical="top" wrapText="1"/>
    </xf>
    <xf numFmtId="0" fontId="13" fillId="0" borderId="40" xfId="0" applyFont="1" applyBorder="1" applyAlignment="1">
      <alignment horizontal="center" vertical="top" wrapText="1"/>
    </xf>
    <xf numFmtId="0" fontId="9" fillId="4" borderId="4" xfId="0" applyFont="1" applyFill="1" applyBorder="1" applyAlignment="1">
      <alignment horizontal="center" wrapText="1"/>
    </xf>
    <xf numFmtId="0" fontId="9" fillId="4" borderId="14" xfId="0" applyFont="1" applyFill="1" applyBorder="1" applyAlignment="1">
      <alignment horizontal="center" wrapText="1"/>
    </xf>
    <xf numFmtId="0" fontId="9" fillId="4" borderId="15" xfId="0" applyFont="1" applyFill="1" applyBorder="1" applyAlignment="1">
      <alignment horizontal="center" wrapText="1"/>
    </xf>
    <xf numFmtId="0" fontId="15" fillId="4" borderId="1" xfId="0" quotePrefix="1" applyFont="1" applyFill="1" applyBorder="1" applyAlignment="1">
      <alignment horizontal="left" vertical="center" wrapText="1" indent="1"/>
    </xf>
    <xf numFmtId="0" fontId="15" fillId="4" borderId="9" xfId="0" quotePrefix="1" applyFont="1" applyFill="1" applyBorder="1" applyAlignment="1">
      <alignment horizontal="left" vertical="center" wrapText="1" indent="1"/>
    </xf>
    <xf numFmtId="0" fontId="15" fillId="4" borderId="10" xfId="0" quotePrefix="1" applyFont="1" applyFill="1" applyBorder="1" applyAlignment="1">
      <alignment horizontal="left" vertical="center" wrapText="1" indent="1"/>
    </xf>
    <xf numFmtId="0" fontId="9" fillId="4" borderId="5" xfId="0" applyFont="1" applyFill="1" applyBorder="1" applyAlignment="1">
      <alignment horizontal="left" vertical="top" wrapText="1" indent="1"/>
    </xf>
    <xf numFmtId="0" fontId="9" fillId="4" borderId="13" xfId="0" applyFont="1" applyFill="1" applyBorder="1" applyAlignment="1">
      <alignment horizontal="left" vertical="top" wrapText="1" indent="1"/>
    </xf>
    <xf numFmtId="0" fontId="9" fillId="4" borderId="12" xfId="0" applyFont="1" applyFill="1" applyBorder="1" applyAlignment="1">
      <alignment horizontal="left" vertical="top" wrapText="1" indent="1"/>
    </xf>
    <xf numFmtId="0" fontId="9" fillId="4" borderId="5" xfId="0" quotePrefix="1" applyFont="1" applyFill="1" applyBorder="1" applyAlignment="1">
      <alignment horizontal="left" vertical="top" wrapText="1" indent="1"/>
    </xf>
    <xf numFmtId="49" fontId="8" fillId="0" borderId="23" xfId="0" applyNumberFormat="1" applyFont="1" applyFill="1" applyBorder="1" applyAlignment="1">
      <alignment horizontal="center" vertical="top" wrapText="1"/>
    </xf>
    <xf numFmtId="49" fontId="8" fillId="0" borderId="7" xfId="0" applyNumberFormat="1" applyFont="1" applyFill="1" applyBorder="1" applyAlignment="1">
      <alignment horizontal="center" vertical="top" wrapText="1"/>
    </xf>
    <xf numFmtId="49" fontId="8" fillId="0" borderId="29" xfId="0" applyNumberFormat="1" applyFont="1" applyFill="1" applyBorder="1" applyAlignment="1">
      <alignment horizontal="center" vertical="top" wrapText="1"/>
    </xf>
    <xf numFmtId="188" fontId="8" fillId="0" borderId="20" xfId="0" applyNumberFormat="1" applyFont="1" applyFill="1" applyBorder="1" applyAlignment="1">
      <alignment horizontal="center" vertical="center"/>
    </xf>
    <xf numFmtId="188" fontId="8" fillId="0" borderId="2" xfId="0" applyNumberFormat="1" applyFont="1" applyFill="1" applyBorder="1" applyAlignment="1">
      <alignment horizontal="center" vertical="center"/>
    </xf>
    <xf numFmtId="188" fontId="8" fillId="0" borderId="30" xfId="0" applyNumberFormat="1" applyFont="1" applyFill="1" applyBorder="1" applyAlignment="1">
      <alignment horizontal="center" vertical="center"/>
    </xf>
    <xf numFmtId="49" fontId="10" fillId="5" borderId="20" xfId="0" applyNumberFormat="1" applyFont="1" applyFill="1" applyBorder="1" applyAlignment="1">
      <alignment horizontal="center" vertical="center" wrapText="1"/>
    </xf>
    <xf numFmtId="49" fontId="10" fillId="5" borderId="2" xfId="0" applyNumberFormat="1" applyFont="1" applyFill="1" applyBorder="1" applyAlignment="1">
      <alignment horizontal="center" vertical="center" wrapText="1"/>
    </xf>
    <xf numFmtId="49" fontId="10" fillId="5" borderId="30" xfId="0" applyNumberFormat="1" applyFont="1" applyFill="1" applyBorder="1" applyAlignment="1">
      <alignment horizontal="center" vertical="center" wrapText="1"/>
    </xf>
    <xf numFmtId="49" fontId="8" fillId="5" borderId="20" xfId="0" applyNumberFormat="1" applyFont="1" applyFill="1" applyBorder="1" applyAlignment="1">
      <alignment horizontal="left" vertical="center" wrapText="1"/>
    </xf>
    <xf numFmtId="49" fontId="8" fillId="5" borderId="2" xfId="0" applyNumberFormat="1" applyFont="1" applyFill="1" applyBorder="1" applyAlignment="1">
      <alignment horizontal="left" vertical="center" wrapText="1"/>
    </xf>
    <xf numFmtId="49" fontId="8" fillId="5" borderId="30" xfId="0" applyNumberFormat="1" applyFont="1" applyFill="1" applyBorder="1" applyAlignment="1">
      <alignment horizontal="left" vertical="center" wrapText="1"/>
    </xf>
    <xf numFmtId="49" fontId="8" fillId="0" borderId="21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8" fillId="0" borderId="31" xfId="0" applyNumberFormat="1" applyFont="1" applyFill="1" applyBorder="1" applyAlignment="1">
      <alignment horizontal="center" vertical="center" wrapText="1"/>
    </xf>
    <xf numFmtId="49" fontId="8" fillId="5" borderId="22" xfId="0" applyNumberFormat="1" applyFont="1" applyFill="1" applyBorder="1" applyAlignment="1">
      <alignment horizontal="center" vertical="center" wrapText="1"/>
    </xf>
    <xf numFmtId="49" fontId="8" fillId="5" borderId="11" xfId="0" applyNumberFormat="1" applyFont="1" applyFill="1" applyBorder="1" applyAlignment="1">
      <alignment horizontal="center" vertical="center" wrapText="1"/>
    </xf>
    <xf numFmtId="49" fontId="8" fillId="5" borderId="32" xfId="0" applyNumberFormat="1" applyFont="1" applyFill="1" applyBorder="1" applyAlignment="1">
      <alignment horizontal="center" vertical="center" wrapText="1"/>
    </xf>
    <xf numFmtId="188" fontId="8" fillId="0" borderId="23" xfId="0" applyNumberFormat="1" applyFont="1" applyFill="1" applyBorder="1" applyAlignment="1">
      <alignment horizontal="center" vertical="center"/>
    </xf>
    <xf numFmtId="188" fontId="8" fillId="0" borderId="7" xfId="0" applyNumberFormat="1" applyFont="1" applyFill="1" applyBorder="1" applyAlignment="1">
      <alignment horizontal="center" vertical="center"/>
    </xf>
    <xf numFmtId="188" fontId="8" fillId="0" borderId="29" xfId="0" applyNumberFormat="1" applyFont="1" applyFill="1" applyBorder="1" applyAlignment="1">
      <alignment horizontal="center" vertical="center"/>
    </xf>
    <xf numFmtId="49" fontId="10" fillId="0" borderId="23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29" xfId="0" applyNumberFormat="1" applyFont="1" applyFill="1" applyBorder="1" applyAlignment="1">
      <alignment horizontal="center" vertical="center" wrapText="1"/>
    </xf>
    <xf numFmtId="49" fontId="8" fillId="0" borderId="20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49" fontId="8" fillId="0" borderId="30" xfId="0" applyNumberFormat="1" applyFont="1" applyFill="1" applyBorder="1" applyAlignment="1">
      <alignment horizontal="left" vertical="center" wrapText="1"/>
    </xf>
    <xf numFmtId="49" fontId="16" fillId="0" borderId="21" xfId="0" applyNumberFormat="1" applyFont="1" applyFill="1" applyBorder="1" applyAlignment="1">
      <alignment horizontal="center" wrapText="1"/>
    </xf>
    <xf numFmtId="49" fontId="8" fillId="0" borderId="0" xfId="0" applyNumberFormat="1" applyFont="1" applyFill="1" applyBorder="1" applyAlignment="1">
      <alignment horizontal="center" wrapText="1"/>
    </xf>
    <xf numFmtId="49" fontId="8" fillId="0" borderId="31" xfId="0" applyNumberFormat="1" applyFont="1" applyFill="1" applyBorder="1" applyAlignment="1">
      <alignment horizontal="center" wrapText="1"/>
    </xf>
    <xf numFmtId="49" fontId="8" fillId="0" borderId="22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49" fontId="8" fillId="0" borderId="32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23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49" fontId="8" fillId="0" borderId="29" xfId="0" applyNumberFormat="1" applyFont="1" applyFill="1" applyBorder="1" applyAlignment="1">
      <alignment horizontal="center" vertical="center" wrapText="1"/>
    </xf>
    <xf numFmtId="188" fontId="8" fillId="5" borderId="23" xfId="0" applyNumberFormat="1" applyFont="1" applyFill="1" applyBorder="1" applyAlignment="1">
      <alignment horizontal="center" vertical="center"/>
    </xf>
    <xf numFmtId="188" fontId="8" fillId="5" borderId="29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8" fillId="5" borderId="11" xfId="0" applyNumberFormat="1" applyFont="1" applyFill="1" applyBorder="1" applyAlignment="1">
      <alignment horizontal="center" wrapText="1"/>
    </xf>
    <xf numFmtId="49" fontId="8" fillId="5" borderId="12" xfId="0" applyNumberFormat="1" applyFont="1" applyFill="1" applyBorder="1" applyAlignment="1">
      <alignment horizontal="center" wrapText="1"/>
    </xf>
    <xf numFmtId="49" fontId="16" fillId="5" borderId="0" xfId="0" applyNumberFormat="1" applyFont="1" applyFill="1" applyBorder="1" applyAlignment="1">
      <alignment horizontal="center" vertical="center" wrapText="1"/>
    </xf>
    <xf numFmtId="49" fontId="16" fillId="5" borderId="13" xfId="0" applyNumberFormat="1" applyFont="1" applyFill="1" applyBorder="1" applyAlignment="1">
      <alignment horizontal="center" vertical="center" wrapText="1"/>
    </xf>
    <xf numFmtId="49" fontId="8" fillId="5" borderId="0" xfId="0" applyNumberFormat="1" applyFont="1" applyFill="1" applyBorder="1" applyAlignment="1">
      <alignment horizontal="left" vertical="center" wrapText="1"/>
    </xf>
    <xf numFmtId="49" fontId="8" fillId="5" borderId="13" xfId="0" applyNumberFormat="1" applyFont="1" applyFill="1" applyBorder="1" applyAlignment="1">
      <alignment horizontal="left" vertical="center" wrapText="1"/>
    </xf>
    <xf numFmtId="49" fontId="8" fillId="0" borderId="23" xfId="0" applyNumberFormat="1" applyFont="1" applyFill="1" applyBorder="1" applyAlignment="1">
      <alignment horizontal="left" vertical="top" wrapText="1"/>
    </xf>
    <xf numFmtId="49" fontId="8" fillId="0" borderId="7" xfId="0" applyNumberFormat="1" applyFont="1" applyFill="1" applyBorder="1" applyAlignment="1">
      <alignment horizontal="left" vertical="top" wrapText="1"/>
    </xf>
    <xf numFmtId="49" fontId="8" fillId="5" borderId="0" xfId="0" applyNumberFormat="1" applyFont="1" applyFill="1" applyBorder="1" applyAlignment="1">
      <alignment horizontal="center" vertical="center" wrapText="1"/>
    </xf>
    <xf numFmtId="49" fontId="8" fillId="5" borderId="31" xfId="0" applyNumberFormat="1" applyFont="1" applyFill="1" applyBorder="1" applyAlignment="1">
      <alignment horizontal="center" vertical="center" wrapText="1"/>
    </xf>
    <xf numFmtId="49" fontId="8" fillId="5" borderId="21" xfId="0" applyNumberFormat="1" applyFont="1" applyFill="1" applyBorder="1" applyAlignment="1">
      <alignment horizontal="center" vertical="center" wrapText="1"/>
    </xf>
    <xf numFmtId="188" fontId="8" fillId="0" borderId="6" xfId="0" applyNumberFormat="1" applyFont="1" applyFill="1" applyBorder="1" applyAlignment="1">
      <alignment horizontal="center" vertical="center"/>
    </xf>
    <xf numFmtId="188" fontId="8" fillId="5" borderId="7" xfId="0" applyNumberFormat="1" applyFont="1" applyFill="1" applyBorder="1" applyAlignment="1">
      <alignment horizontal="center" vertical="center"/>
    </xf>
    <xf numFmtId="49" fontId="8" fillId="5" borderId="18" xfId="0" applyNumberFormat="1" applyFont="1" applyFill="1" applyBorder="1" applyAlignment="1">
      <alignment horizontal="center" vertical="center" wrapText="1"/>
    </xf>
    <xf numFmtId="49" fontId="8" fillId="5" borderId="19" xfId="0" applyNumberFormat="1" applyFont="1" applyFill="1" applyBorder="1" applyAlignment="1">
      <alignment horizontal="center" vertical="center" wrapText="1"/>
    </xf>
    <xf numFmtId="49" fontId="10" fillId="5" borderId="20" xfId="0" applyNumberFormat="1" applyFont="1" applyFill="1" applyBorder="1" applyAlignment="1">
      <alignment horizontal="left" vertical="center" wrapText="1"/>
    </xf>
    <xf numFmtId="49" fontId="10" fillId="5" borderId="30" xfId="0" applyNumberFormat="1" applyFont="1" applyFill="1" applyBorder="1" applyAlignment="1">
      <alignment horizontal="left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vertical="center" wrapText="1"/>
    </xf>
    <xf numFmtId="49" fontId="8" fillId="5" borderId="2" xfId="0" applyNumberFormat="1" applyFont="1" applyFill="1" applyBorder="1" applyAlignment="1">
      <alignment vertical="center" wrapText="1"/>
    </xf>
    <xf numFmtId="49" fontId="8" fillId="5" borderId="30" xfId="0" applyNumberFormat="1" applyFont="1" applyFill="1" applyBorder="1" applyAlignment="1">
      <alignment vertical="center" wrapText="1"/>
    </xf>
    <xf numFmtId="49" fontId="8" fillId="5" borderId="10" xfId="0" applyNumberFormat="1" applyFont="1" applyFill="1" applyBorder="1" applyAlignment="1">
      <alignment horizontal="center" vertical="center" wrapText="1"/>
    </xf>
    <xf numFmtId="49" fontId="8" fillId="5" borderId="9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left" vertical="center" wrapText="1" indent="1"/>
    </xf>
    <xf numFmtId="0" fontId="9" fillId="4" borderId="13" xfId="0" applyFont="1" applyFill="1" applyBorder="1" applyAlignment="1">
      <alignment horizontal="left" vertical="center" wrapText="1" indent="1"/>
    </xf>
    <xf numFmtId="0" fontId="9" fillId="4" borderId="12" xfId="0" applyFont="1" applyFill="1" applyBorder="1" applyAlignment="1">
      <alignment horizontal="left" vertical="center" wrapText="1" indent="1"/>
    </xf>
    <xf numFmtId="0" fontId="9" fillId="4" borderId="5" xfId="0" quotePrefix="1" applyFont="1" applyFill="1" applyBorder="1" applyAlignment="1">
      <alignment horizontal="left" vertical="center" wrapText="1" indent="1"/>
    </xf>
    <xf numFmtId="49" fontId="8" fillId="0" borderId="29" xfId="0" applyNumberFormat="1" applyFont="1" applyFill="1" applyBorder="1" applyAlignment="1">
      <alignment horizontal="left" vertical="top" wrapText="1"/>
    </xf>
    <xf numFmtId="0" fontId="9" fillId="4" borderId="1" xfId="0" quotePrefix="1" applyFont="1" applyFill="1" applyBorder="1" applyAlignment="1">
      <alignment horizontal="left" vertical="center" wrapText="1" indent="1"/>
    </xf>
    <xf numFmtId="0" fontId="9" fillId="4" borderId="9" xfId="0" quotePrefix="1" applyFont="1" applyFill="1" applyBorder="1" applyAlignment="1">
      <alignment horizontal="left" vertical="center" wrapText="1" indent="1"/>
    </xf>
    <xf numFmtId="0" fontId="9" fillId="4" borderId="10" xfId="0" quotePrefix="1" applyFont="1" applyFill="1" applyBorder="1" applyAlignment="1">
      <alignment horizontal="left" vertical="center" wrapText="1" indent="1"/>
    </xf>
    <xf numFmtId="49" fontId="8" fillId="0" borderId="5" xfId="0" applyNumberFormat="1" applyFont="1" applyFill="1" applyBorder="1" applyAlignment="1">
      <alignment horizontal="left" vertical="center" wrapText="1"/>
    </xf>
    <xf numFmtId="49" fontId="8" fillId="0" borderId="22" xfId="0" applyNumberFormat="1" applyFont="1" applyFill="1" applyBorder="1" applyAlignment="1">
      <alignment horizontal="center" wrapText="1"/>
    </xf>
    <xf numFmtId="49" fontId="8" fillId="0" borderId="12" xfId="0" applyNumberFormat="1" applyFont="1" applyFill="1" applyBorder="1" applyAlignment="1">
      <alignment horizontal="center" wrapText="1"/>
    </xf>
  </cellXfs>
  <cellStyles count="3">
    <cellStyle name="Comma" xfId="1" builtinId="3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mruColors>
      <color rgb="FF0000FF"/>
      <color rgb="FFC0C0C0"/>
      <color rgb="FFEAEAEA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57149</xdr:colOff>
      <xdr:row>8</xdr:row>
      <xdr:rowOff>66676</xdr:rowOff>
    </xdr:from>
    <xdr:to>
      <xdr:col>4</xdr:col>
      <xdr:colOff>209549</xdr:colOff>
      <xdr:row>15</xdr:row>
      <xdr:rowOff>161925</xdr:rowOff>
    </xdr:to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/>
        </xdr:cNvSpPr>
      </xdr:nvSpPr>
      <xdr:spPr bwMode="auto">
        <a:xfrm flipH="1">
          <a:off x="4991099" y="2009776"/>
          <a:ext cx="152400" cy="2076449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19047</xdr:colOff>
      <xdr:row>9</xdr:row>
      <xdr:rowOff>28574</xdr:rowOff>
    </xdr:from>
    <xdr:to>
      <xdr:col>4</xdr:col>
      <xdr:colOff>285748</xdr:colOff>
      <xdr:row>17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/>
        </xdr:cNvSpPr>
      </xdr:nvSpPr>
      <xdr:spPr bwMode="auto">
        <a:xfrm flipH="1">
          <a:off x="4952997" y="2457449"/>
          <a:ext cx="266701" cy="1752601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3343276</xdr:colOff>
      <xdr:row>9</xdr:row>
      <xdr:rowOff>19051</xdr:rowOff>
    </xdr:from>
    <xdr:to>
      <xdr:col>2</xdr:col>
      <xdr:colOff>3457575</xdr:colOff>
      <xdr:row>12</xdr:row>
      <xdr:rowOff>1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/>
        </xdr:cNvSpPr>
      </xdr:nvSpPr>
      <xdr:spPr bwMode="auto">
        <a:xfrm>
          <a:off x="4400551" y="1847851"/>
          <a:ext cx="114299" cy="62865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85725</xdr:colOff>
      <xdr:row>9</xdr:row>
      <xdr:rowOff>28575</xdr:rowOff>
    </xdr:from>
    <xdr:to>
      <xdr:col>4</xdr:col>
      <xdr:colOff>190500</xdr:colOff>
      <xdr:row>11</xdr:row>
      <xdr:rowOff>142875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/>
        </xdr:cNvSpPr>
      </xdr:nvSpPr>
      <xdr:spPr bwMode="auto">
        <a:xfrm flipH="1">
          <a:off x="5019675" y="1857375"/>
          <a:ext cx="104775" cy="43815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85725</xdr:colOff>
      <xdr:row>6</xdr:row>
      <xdr:rowOff>57149</xdr:rowOff>
    </xdr:from>
    <xdr:to>
      <xdr:col>4</xdr:col>
      <xdr:colOff>219075</xdr:colOff>
      <xdr:row>8</xdr:row>
      <xdr:rowOff>219074</xdr:rowOff>
    </xdr:to>
    <xdr:sp macro="" textlink="">
      <xdr:nvSpPr>
        <xdr:cNvPr id="8" name="AutoShape 1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>
          <a:spLocks/>
        </xdr:cNvSpPr>
      </xdr:nvSpPr>
      <xdr:spPr bwMode="auto">
        <a:xfrm flipH="1">
          <a:off x="5019675" y="1400174"/>
          <a:ext cx="133350" cy="714375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3326710</xdr:colOff>
      <xdr:row>9</xdr:row>
      <xdr:rowOff>53010</xdr:rowOff>
    </xdr:from>
    <xdr:to>
      <xdr:col>2</xdr:col>
      <xdr:colOff>3445565</xdr:colOff>
      <xdr:row>11</xdr:row>
      <xdr:rowOff>125068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/>
        </xdr:cNvSpPr>
      </xdr:nvSpPr>
      <xdr:spPr bwMode="auto">
        <a:xfrm>
          <a:off x="4383985" y="1881810"/>
          <a:ext cx="118855" cy="395908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3343276</xdr:colOff>
      <xdr:row>12</xdr:row>
      <xdr:rowOff>28574</xdr:rowOff>
    </xdr:from>
    <xdr:to>
      <xdr:col>2</xdr:col>
      <xdr:colOff>3419475</xdr:colOff>
      <xdr:row>13</xdr:row>
      <xdr:rowOff>104775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>
          <a:spLocks/>
        </xdr:cNvSpPr>
      </xdr:nvSpPr>
      <xdr:spPr bwMode="auto">
        <a:xfrm>
          <a:off x="4400551" y="2343149"/>
          <a:ext cx="76199" cy="238126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124239</xdr:colOff>
      <xdr:row>6</xdr:row>
      <xdr:rowOff>57149</xdr:rowOff>
    </xdr:from>
    <xdr:to>
      <xdr:col>4</xdr:col>
      <xdr:colOff>219074</xdr:colOff>
      <xdr:row>8</xdr:row>
      <xdr:rowOff>219074</xdr:rowOff>
    </xdr:to>
    <xdr:sp macro="" textlink="">
      <xdr:nvSpPr>
        <xdr:cNvPr id="8" name="AutoShape 1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>
          <a:spLocks/>
        </xdr:cNvSpPr>
      </xdr:nvSpPr>
      <xdr:spPr bwMode="auto">
        <a:xfrm flipH="1">
          <a:off x="5068956" y="1398932"/>
          <a:ext cx="94835" cy="708577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showGridLines="0" tabSelected="1" workbookViewId="0"/>
  </sheetViews>
  <sheetFormatPr defaultRowHeight="21.75" x14ac:dyDescent="0.5"/>
  <cols>
    <col min="1" max="1" width="12.5703125" customWidth="1"/>
    <col min="2" max="2" width="18" customWidth="1"/>
    <col min="3" max="3" width="18.28515625" customWidth="1"/>
    <col min="4" max="4" width="90.140625" customWidth="1"/>
    <col min="5" max="5" width="15.5703125" customWidth="1"/>
  </cols>
  <sheetData>
    <row r="1" spans="1:5" ht="15" customHeight="1" x14ac:dyDescent="0.5"/>
    <row r="2" spans="1:5" x14ac:dyDescent="0.5">
      <c r="A2" s="59" t="s">
        <v>280</v>
      </c>
    </row>
    <row r="3" spans="1:5" ht="22.5" thickBot="1" x14ac:dyDescent="0.55000000000000004">
      <c r="A3" s="59" t="s">
        <v>281</v>
      </c>
    </row>
    <row r="4" spans="1:5" ht="26.25" thickBot="1" x14ac:dyDescent="0.55000000000000004">
      <c r="A4" s="60" t="s">
        <v>282</v>
      </c>
      <c r="B4" s="61" t="s">
        <v>283</v>
      </c>
      <c r="C4" s="61" t="s">
        <v>284</v>
      </c>
      <c r="D4" s="61" t="s">
        <v>285</v>
      </c>
      <c r="E4" s="61" t="s">
        <v>286</v>
      </c>
    </row>
    <row r="5" spans="1:5" x14ac:dyDescent="0.5">
      <c r="A5" s="62">
        <v>1</v>
      </c>
      <c r="B5" s="63">
        <v>43829</v>
      </c>
      <c r="C5" s="64">
        <v>43831</v>
      </c>
      <c r="D5" s="65" t="s">
        <v>287</v>
      </c>
      <c r="E5" s="66" t="s">
        <v>288</v>
      </c>
    </row>
    <row r="6" spans="1:5" ht="63.75" x14ac:dyDescent="0.5">
      <c r="A6" s="112">
        <v>1.1000000000000001</v>
      </c>
      <c r="B6" s="111">
        <v>43920</v>
      </c>
      <c r="C6" s="109">
        <v>43831</v>
      </c>
      <c r="D6" s="107" t="s">
        <v>388</v>
      </c>
      <c r="E6" s="114" t="s">
        <v>387</v>
      </c>
    </row>
    <row r="7" spans="1:5" ht="51.75" thickBot="1" x14ac:dyDescent="0.55000000000000004">
      <c r="A7" s="105">
        <v>1.2</v>
      </c>
      <c r="B7" s="110">
        <v>43980</v>
      </c>
      <c r="C7" s="108">
        <v>43831</v>
      </c>
      <c r="D7" s="106" t="s">
        <v>394</v>
      </c>
      <c r="E7" s="113" t="s">
        <v>387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9"/>
  <sheetViews>
    <sheetView showGridLines="0" zoomScaleNormal="100" workbookViewId="0"/>
  </sheetViews>
  <sheetFormatPr defaultColWidth="8.7109375" defaultRowHeight="12.75" x14ac:dyDescent="0.2"/>
  <cols>
    <col min="1" max="1" width="3.7109375" style="40" customWidth="1"/>
    <col min="2" max="2" width="12.140625" style="41" customWidth="1"/>
    <col min="3" max="3" width="52.85546875" style="46" customWidth="1"/>
    <col min="4" max="4" width="5.28515625" style="46" customWidth="1"/>
    <col min="5" max="5" width="4.85546875" style="46" customWidth="1"/>
    <col min="6" max="6" width="13.42578125" style="41" customWidth="1"/>
    <col min="7" max="7" width="60.5703125" style="41" customWidth="1"/>
    <col min="8" max="16384" width="8.7109375" style="41"/>
  </cols>
  <sheetData>
    <row r="1" spans="1:8" ht="19.5" customHeight="1" x14ac:dyDescent="0.2">
      <c r="B1" s="84" t="s">
        <v>340</v>
      </c>
      <c r="C1" s="41"/>
      <c r="D1" s="41"/>
      <c r="E1" s="41"/>
    </row>
    <row r="2" spans="1:8" s="43" customFormat="1" ht="17.25" customHeight="1" x14ac:dyDescent="0.2">
      <c r="A2" s="42"/>
      <c r="B2" s="84" t="s">
        <v>378</v>
      </c>
    </row>
    <row r="3" spans="1:8" x14ac:dyDescent="0.2">
      <c r="A3" s="44"/>
      <c r="C3" s="45"/>
      <c r="D3" s="45"/>
      <c r="E3" s="45"/>
    </row>
    <row r="4" spans="1:8" ht="21.75" customHeight="1" x14ac:dyDescent="0.2">
      <c r="A4" s="47"/>
      <c r="B4" s="118" t="s">
        <v>341</v>
      </c>
      <c r="C4" s="119"/>
      <c r="D4" s="119"/>
      <c r="E4" s="120"/>
      <c r="F4" s="118" t="s">
        <v>342</v>
      </c>
      <c r="G4" s="120"/>
    </row>
    <row r="5" spans="1:8" ht="32.25" customHeight="1" x14ac:dyDescent="0.2">
      <c r="A5" s="47"/>
      <c r="B5" s="121" t="s">
        <v>390</v>
      </c>
      <c r="C5" s="122"/>
      <c r="D5" s="122"/>
      <c r="E5" s="123"/>
      <c r="F5" s="124" t="s">
        <v>391</v>
      </c>
      <c r="G5" s="123"/>
    </row>
    <row r="6" spans="1:8" x14ac:dyDescent="0.2">
      <c r="A6" s="48"/>
      <c r="B6" s="49" t="s">
        <v>278</v>
      </c>
      <c r="C6" s="115" t="s">
        <v>279</v>
      </c>
      <c r="D6" s="116"/>
      <c r="E6" s="117"/>
      <c r="F6" s="49" t="s">
        <v>278</v>
      </c>
      <c r="G6" s="50" t="s">
        <v>279</v>
      </c>
      <c r="H6" s="51"/>
    </row>
    <row r="7" spans="1:8" x14ac:dyDescent="0.2">
      <c r="A7" s="57">
        <v>1</v>
      </c>
      <c r="B7" s="52" t="s">
        <v>294</v>
      </c>
      <c r="C7" s="53" t="s">
        <v>293</v>
      </c>
      <c r="D7" s="54" t="s">
        <v>0</v>
      </c>
      <c r="E7" s="55"/>
      <c r="F7" s="56" t="s">
        <v>309</v>
      </c>
      <c r="G7" s="58" t="s">
        <v>300</v>
      </c>
    </row>
    <row r="8" spans="1:8" ht="25.5" x14ac:dyDescent="0.2">
      <c r="A8" s="57">
        <v>2</v>
      </c>
      <c r="B8" s="52" t="s">
        <v>295</v>
      </c>
      <c r="C8" s="53" t="s">
        <v>289</v>
      </c>
      <c r="D8" s="54" t="s">
        <v>0</v>
      </c>
      <c r="E8" s="55"/>
      <c r="F8" s="56" t="s">
        <v>309</v>
      </c>
      <c r="G8" s="58" t="s">
        <v>347</v>
      </c>
    </row>
    <row r="9" spans="1:8" x14ac:dyDescent="0.2">
      <c r="A9" s="128">
        <v>3</v>
      </c>
      <c r="B9" s="131" t="s">
        <v>296</v>
      </c>
      <c r="C9" s="134" t="s">
        <v>292</v>
      </c>
      <c r="D9" s="137" t="s">
        <v>0</v>
      </c>
      <c r="E9" s="140"/>
      <c r="F9" s="125" t="s">
        <v>297</v>
      </c>
      <c r="G9" s="90" t="s">
        <v>290</v>
      </c>
    </row>
    <row r="10" spans="1:8" x14ac:dyDescent="0.2">
      <c r="A10" s="129"/>
      <c r="B10" s="132"/>
      <c r="C10" s="135"/>
      <c r="D10" s="138"/>
      <c r="E10" s="141"/>
      <c r="F10" s="126"/>
      <c r="G10" s="90" t="s">
        <v>302</v>
      </c>
    </row>
    <row r="11" spans="1:8" x14ac:dyDescent="0.2">
      <c r="A11" s="129"/>
      <c r="B11" s="132"/>
      <c r="C11" s="135"/>
      <c r="D11" s="138"/>
      <c r="E11" s="141"/>
      <c r="F11" s="126"/>
      <c r="G11" s="90" t="s">
        <v>349</v>
      </c>
    </row>
    <row r="12" spans="1:8" ht="25.5" x14ac:dyDescent="0.2">
      <c r="A12" s="129"/>
      <c r="B12" s="132"/>
      <c r="C12" s="135"/>
      <c r="D12" s="138"/>
      <c r="E12" s="141"/>
      <c r="F12" s="127"/>
      <c r="G12" s="90" t="s">
        <v>348</v>
      </c>
    </row>
    <row r="13" spans="1:8" x14ac:dyDescent="0.2">
      <c r="A13" s="129"/>
      <c r="B13" s="132"/>
      <c r="C13" s="135"/>
      <c r="D13" s="138"/>
      <c r="E13" s="141"/>
      <c r="F13" s="125" t="s">
        <v>298</v>
      </c>
      <c r="G13" s="90" t="s">
        <v>291</v>
      </c>
    </row>
    <row r="14" spans="1:8" x14ac:dyDescent="0.2">
      <c r="A14" s="129"/>
      <c r="B14" s="132"/>
      <c r="C14" s="135"/>
      <c r="D14" s="138"/>
      <c r="E14" s="141"/>
      <c r="F14" s="126"/>
      <c r="G14" s="90" t="s">
        <v>302</v>
      </c>
    </row>
    <row r="15" spans="1:8" x14ac:dyDescent="0.2">
      <c r="A15" s="129"/>
      <c r="B15" s="132"/>
      <c r="C15" s="135"/>
      <c r="D15" s="138"/>
      <c r="E15" s="141"/>
      <c r="F15" s="126"/>
      <c r="G15" s="90" t="s">
        <v>349</v>
      </c>
    </row>
    <row r="16" spans="1:8" ht="25.5" x14ac:dyDescent="0.2">
      <c r="A16" s="130"/>
      <c r="B16" s="133"/>
      <c r="C16" s="136"/>
      <c r="D16" s="139"/>
      <c r="E16" s="142"/>
      <c r="F16" s="127"/>
      <c r="G16" s="58" t="s">
        <v>348</v>
      </c>
    </row>
    <row r="17" spans="1:7" x14ac:dyDescent="0.2">
      <c r="A17" s="91">
        <v>4</v>
      </c>
      <c r="B17" s="103" t="s">
        <v>354</v>
      </c>
      <c r="C17" s="104" t="s">
        <v>395</v>
      </c>
      <c r="D17" s="89" t="s">
        <v>350</v>
      </c>
      <c r="E17" s="87"/>
      <c r="F17" s="88" t="s">
        <v>351</v>
      </c>
      <c r="G17" s="82" t="s">
        <v>352</v>
      </c>
    </row>
    <row r="19" spans="1:7" x14ac:dyDescent="0.2">
      <c r="G19" s="67"/>
    </row>
  </sheetData>
  <mergeCells count="12">
    <mergeCell ref="F13:F16"/>
    <mergeCell ref="A9:A16"/>
    <mergeCell ref="B9:B16"/>
    <mergeCell ref="C9:C16"/>
    <mergeCell ref="D9:D16"/>
    <mergeCell ref="E9:E16"/>
    <mergeCell ref="F9:F12"/>
    <mergeCell ref="C6:E6"/>
    <mergeCell ref="B4:E4"/>
    <mergeCell ref="B5:E5"/>
    <mergeCell ref="F4:G4"/>
    <mergeCell ref="F5:G5"/>
  </mergeCells>
  <phoneticPr fontId="0" type="noConversion"/>
  <printOptions horizontalCentered="1"/>
  <pageMargins left="0.59055118110236227" right="0.39370078740157483" top="0.59055118110236227" bottom="0.39370078740157483" header="0" footer="0"/>
  <pageSetup paperSize="9" scale="67" orientation="portrait" r:id="rId1"/>
  <headerFooter alignWithMargins="0">
    <oddHeader>&amp;R&amp;A</oddHeader>
    <oddFooter>&amp;L(&amp;F.xls)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9"/>
  <sheetViews>
    <sheetView showGridLines="0" zoomScaleNormal="100" workbookViewId="0"/>
  </sheetViews>
  <sheetFormatPr defaultColWidth="8.7109375" defaultRowHeight="12.75" x14ac:dyDescent="0.2"/>
  <cols>
    <col min="1" max="1" width="3.7109375" style="92" customWidth="1"/>
    <col min="2" max="2" width="12.140625" style="41" customWidth="1"/>
    <col min="3" max="3" width="52.85546875" style="46" customWidth="1"/>
    <col min="4" max="4" width="5.28515625" style="46" customWidth="1"/>
    <col min="5" max="5" width="4.85546875" style="46" customWidth="1"/>
    <col min="6" max="6" width="13.42578125" style="41" customWidth="1"/>
    <col min="7" max="7" width="60.5703125" style="41" customWidth="1"/>
    <col min="8" max="16384" width="8.7109375" style="41"/>
  </cols>
  <sheetData>
    <row r="1" spans="1:8" ht="19.5" customHeight="1" x14ac:dyDescent="0.2">
      <c r="B1" s="84" t="s">
        <v>343</v>
      </c>
      <c r="C1" s="41"/>
      <c r="D1" s="41"/>
      <c r="E1" s="41"/>
    </row>
    <row r="2" spans="1:8" s="43" customFormat="1" ht="17.25" customHeight="1" x14ac:dyDescent="0.2">
      <c r="A2" s="93"/>
      <c r="B2" s="84" t="s">
        <v>378</v>
      </c>
    </row>
    <row r="3" spans="1:8" x14ac:dyDescent="0.2">
      <c r="A3" s="94"/>
      <c r="C3" s="45"/>
      <c r="D3" s="45"/>
      <c r="E3" s="45"/>
    </row>
    <row r="4" spans="1:8" ht="21.75" customHeight="1" x14ac:dyDescent="0.2">
      <c r="A4" s="95"/>
      <c r="B4" s="118" t="s">
        <v>344</v>
      </c>
      <c r="C4" s="119"/>
      <c r="D4" s="119"/>
      <c r="E4" s="120"/>
      <c r="F4" s="118" t="s">
        <v>345</v>
      </c>
      <c r="G4" s="120"/>
    </row>
    <row r="5" spans="1:8" ht="30.75" customHeight="1" x14ac:dyDescent="0.2">
      <c r="A5" s="95"/>
      <c r="B5" s="121" t="s">
        <v>390</v>
      </c>
      <c r="C5" s="122"/>
      <c r="D5" s="122"/>
      <c r="E5" s="123"/>
      <c r="F5" s="124" t="s">
        <v>391</v>
      </c>
      <c r="G5" s="123"/>
    </row>
    <row r="6" spans="1:8" x14ac:dyDescent="0.2">
      <c r="A6" s="96"/>
      <c r="B6" s="49" t="s">
        <v>278</v>
      </c>
      <c r="C6" s="115" t="s">
        <v>279</v>
      </c>
      <c r="D6" s="116"/>
      <c r="E6" s="117"/>
      <c r="F6" s="49" t="s">
        <v>278</v>
      </c>
      <c r="G6" s="50" t="s">
        <v>279</v>
      </c>
      <c r="H6" s="51"/>
    </row>
    <row r="7" spans="1:8" x14ac:dyDescent="0.2">
      <c r="A7" s="74">
        <v>1</v>
      </c>
      <c r="B7" s="52" t="s">
        <v>306</v>
      </c>
      <c r="C7" s="53" t="s">
        <v>299</v>
      </c>
      <c r="D7" s="54" t="s">
        <v>0</v>
      </c>
      <c r="E7" s="55"/>
      <c r="F7" s="56" t="s">
        <v>309</v>
      </c>
      <c r="G7" s="58" t="s">
        <v>305</v>
      </c>
    </row>
    <row r="8" spans="1:8" ht="25.5" x14ac:dyDescent="0.2">
      <c r="A8" s="74">
        <v>2</v>
      </c>
      <c r="B8" s="52" t="s">
        <v>307</v>
      </c>
      <c r="C8" s="53" t="s">
        <v>303</v>
      </c>
      <c r="D8" s="54" t="s">
        <v>0</v>
      </c>
      <c r="E8" s="55"/>
      <c r="F8" s="56" t="s">
        <v>309</v>
      </c>
      <c r="G8" s="58" t="s">
        <v>353</v>
      </c>
    </row>
    <row r="9" spans="1:8" x14ac:dyDescent="0.2">
      <c r="A9" s="74">
        <v>3</v>
      </c>
      <c r="B9" s="52" t="s">
        <v>380</v>
      </c>
      <c r="C9" s="53" t="s">
        <v>389</v>
      </c>
      <c r="D9" s="54"/>
      <c r="E9" s="55"/>
      <c r="F9" s="56" t="s">
        <v>309</v>
      </c>
      <c r="G9" s="58" t="s">
        <v>381</v>
      </c>
    </row>
    <row r="10" spans="1:8" x14ac:dyDescent="0.2">
      <c r="A10" s="143">
        <v>4</v>
      </c>
      <c r="B10" s="146" t="s">
        <v>386</v>
      </c>
      <c r="C10" s="149" t="s">
        <v>382</v>
      </c>
      <c r="D10" s="152" t="s">
        <v>350</v>
      </c>
      <c r="E10" s="155"/>
      <c r="F10" s="125" t="s">
        <v>297</v>
      </c>
      <c r="G10" s="90" t="s">
        <v>290</v>
      </c>
    </row>
    <row r="11" spans="1:8" x14ac:dyDescent="0.2">
      <c r="A11" s="144"/>
      <c r="B11" s="147"/>
      <c r="C11" s="150"/>
      <c r="D11" s="153"/>
      <c r="E11" s="156"/>
      <c r="F11" s="126"/>
      <c r="G11" s="90" t="s">
        <v>302</v>
      </c>
    </row>
    <row r="12" spans="1:8" x14ac:dyDescent="0.2">
      <c r="A12" s="144"/>
      <c r="B12" s="147"/>
      <c r="C12" s="150"/>
      <c r="D12" s="153"/>
      <c r="E12" s="156"/>
      <c r="F12" s="126"/>
      <c r="G12" s="90" t="s">
        <v>349</v>
      </c>
    </row>
    <row r="13" spans="1:8" ht="25.5" x14ac:dyDescent="0.2">
      <c r="A13" s="144"/>
      <c r="B13" s="148"/>
      <c r="C13" s="151"/>
      <c r="D13" s="154"/>
      <c r="E13" s="157"/>
      <c r="F13" s="127"/>
      <c r="G13" s="90" t="s">
        <v>348</v>
      </c>
    </row>
    <row r="14" spans="1:8" x14ac:dyDescent="0.2">
      <c r="A14" s="144"/>
      <c r="B14" s="146" t="s">
        <v>308</v>
      </c>
      <c r="C14" s="150" t="s">
        <v>304</v>
      </c>
      <c r="D14" s="153"/>
      <c r="E14" s="156"/>
      <c r="F14" s="125" t="s">
        <v>298</v>
      </c>
      <c r="G14" s="58" t="s">
        <v>291</v>
      </c>
    </row>
    <row r="15" spans="1:8" x14ac:dyDescent="0.2">
      <c r="A15" s="144"/>
      <c r="B15" s="147"/>
      <c r="C15" s="150"/>
      <c r="D15" s="153"/>
      <c r="E15" s="156"/>
      <c r="F15" s="126"/>
      <c r="G15" s="58" t="s">
        <v>302</v>
      </c>
    </row>
    <row r="16" spans="1:8" x14ac:dyDescent="0.2">
      <c r="A16" s="144"/>
      <c r="B16" s="147"/>
      <c r="C16" s="150"/>
      <c r="D16" s="153"/>
      <c r="E16" s="156"/>
      <c r="F16" s="126"/>
      <c r="G16" s="58" t="s">
        <v>349</v>
      </c>
    </row>
    <row r="17" spans="1:7" ht="25.5" x14ac:dyDescent="0.2">
      <c r="A17" s="145"/>
      <c r="B17" s="148"/>
      <c r="C17" s="151"/>
      <c r="D17" s="154"/>
      <c r="E17" s="157"/>
      <c r="F17" s="127"/>
      <c r="G17" s="58" t="s">
        <v>301</v>
      </c>
    </row>
    <row r="18" spans="1:7" x14ac:dyDescent="0.2">
      <c r="A18" s="91">
        <v>5</v>
      </c>
      <c r="B18" s="85" t="s">
        <v>384</v>
      </c>
      <c r="C18" s="86" t="s">
        <v>383</v>
      </c>
      <c r="D18" s="89" t="s">
        <v>350</v>
      </c>
      <c r="E18" s="87"/>
      <c r="F18" s="88" t="s">
        <v>351</v>
      </c>
      <c r="G18" s="82" t="s">
        <v>352</v>
      </c>
    </row>
    <row r="19" spans="1:7" x14ac:dyDescent="0.2">
      <c r="G19" s="67"/>
    </row>
  </sheetData>
  <mergeCells count="16">
    <mergeCell ref="A10:A17"/>
    <mergeCell ref="F14:F17"/>
    <mergeCell ref="B4:E4"/>
    <mergeCell ref="F4:G4"/>
    <mergeCell ref="B5:E5"/>
    <mergeCell ref="F5:G5"/>
    <mergeCell ref="C6:E6"/>
    <mergeCell ref="F10:F13"/>
    <mergeCell ref="B10:B13"/>
    <mergeCell ref="C10:C13"/>
    <mergeCell ref="D10:D13"/>
    <mergeCell ref="E10:E13"/>
    <mergeCell ref="D14:D17"/>
    <mergeCell ref="E14:E17"/>
    <mergeCell ref="C14:C17"/>
    <mergeCell ref="B14:B17"/>
  </mergeCells>
  <printOptions horizontalCentered="1"/>
  <pageMargins left="0.59055118110236227" right="0.39370078740157483" top="0.59055118110236227" bottom="0.39370078740157483" header="0" footer="0"/>
  <pageSetup paperSize="9" scale="67" orientation="portrait" r:id="rId1"/>
  <headerFooter alignWithMargins="0">
    <oddHeader>&amp;R&amp;A</oddHeader>
    <oddFooter>&amp;L(&amp;F.xls)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1"/>
  <sheetViews>
    <sheetView showGridLines="0" zoomScaleNormal="100" workbookViewId="0"/>
  </sheetViews>
  <sheetFormatPr defaultColWidth="8.7109375" defaultRowHeight="12.75" x14ac:dyDescent="0.2"/>
  <cols>
    <col min="1" max="1" width="3.7109375" style="40" customWidth="1"/>
    <col min="2" max="2" width="12.140625" style="41" customWidth="1"/>
    <col min="3" max="3" width="52.85546875" style="46" customWidth="1"/>
    <col min="4" max="4" width="5.28515625" style="46" customWidth="1"/>
    <col min="5" max="5" width="4.85546875" style="46" customWidth="1"/>
    <col min="6" max="6" width="13.42578125" style="41" customWidth="1"/>
    <col min="7" max="7" width="60.5703125" style="41" customWidth="1"/>
    <col min="8" max="16384" width="8.7109375" style="41"/>
  </cols>
  <sheetData>
    <row r="1" spans="1:8" ht="19.5" customHeight="1" x14ac:dyDescent="0.2">
      <c r="B1" s="84" t="s">
        <v>346</v>
      </c>
      <c r="C1" s="41"/>
      <c r="D1" s="41"/>
      <c r="E1" s="41"/>
    </row>
    <row r="2" spans="1:8" s="43" customFormat="1" ht="17.25" customHeight="1" x14ac:dyDescent="0.2">
      <c r="A2" s="42"/>
      <c r="B2" s="84" t="s">
        <v>379</v>
      </c>
    </row>
    <row r="3" spans="1:8" x14ac:dyDescent="0.2">
      <c r="A3" s="44"/>
      <c r="C3" s="45"/>
      <c r="D3" s="45"/>
      <c r="E3" s="45"/>
    </row>
    <row r="4" spans="1:8" ht="21.75" customHeight="1" x14ac:dyDescent="0.2">
      <c r="A4" s="47"/>
      <c r="B4" s="118" t="s">
        <v>341</v>
      </c>
      <c r="C4" s="119"/>
      <c r="D4" s="119"/>
      <c r="E4" s="120"/>
      <c r="F4" s="118" t="s">
        <v>338</v>
      </c>
      <c r="G4" s="120"/>
    </row>
    <row r="5" spans="1:8" ht="21.75" customHeight="1" x14ac:dyDescent="0.2">
      <c r="A5" s="47"/>
      <c r="B5" s="191" t="s">
        <v>390</v>
      </c>
      <c r="C5" s="192"/>
      <c r="D5" s="192"/>
      <c r="E5" s="193"/>
      <c r="F5" s="194" t="s">
        <v>392</v>
      </c>
      <c r="G5" s="193"/>
    </row>
    <row r="6" spans="1:8" x14ac:dyDescent="0.2">
      <c r="A6" s="48"/>
      <c r="B6" s="49" t="s">
        <v>278</v>
      </c>
      <c r="C6" s="115" t="s">
        <v>279</v>
      </c>
      <c r="D6" s="116"/>
      <c r="E6" s="117"/>
      <c r="F6" s="49" t="s">
        <v>278</v>
      </c>
      <c r="G6" s="50" t="s">
        <v>279</v>
      </c>
      <c r="H6" s="51"/>
    </row>
    <row r="7" spans="1:8" x14ac:dyDescent="0.2">
      <c r="A7" s="178">
        <v>1</v>
      </c>
      <c r="B7" s="190" t="s">
        <v>320</v>
      </c>
      <c r="C7" s="185" t="s">
        <v>310</v>
      </c>
      <c r="D7" s="189" t="s">
        <v>0</v>
      </c>
      <c r="E7" s="188"/>
      <c r="F7" s="184" t="s">
        <v>324</v>
      </c>
      <c r="G7" s="58" t="s">
        <v>327</v>
      </c>
    </row>
    <row r="8" spans="1:8" x14ac:dyDescent="0.2">
      <c r="A8" s="144"/>
      <c r="B8" s="147"/>
      <c r="C8" s="186"/>
      <c r="D8" s="175"/>
      <c r="E8" s="141"/>
      <c r="F8" s="161"/>
      <c r="G8" s="58" t="s">
        <v>328</v>
      </c>
    </row>
    <row r="9" spans="1:8" x14ac:dyDescent="0.2">
      <c r="A9" s="145"/>
      <c r="B9" s="148"/>
      <c r="C9" s="187"/>
      <c r="D9" s="176"/>
      <c r="E9" s="142"/>
      <c r="F9" s="162"/>
      <c r="G9" s="58" t="s">
        <v>329</v>
      </c>
    </row>
    <row r="10" spans="1:8" x14ac:dyDescent="0.2">
      <c r="A10" s="143">
        <v>2</v>
      </c>
      <c r="B10" s="52" t="s">
        <v>370</v>
      </c>
      <c r="C10" s="97" t="s">
        <v>369</v>
      </c>
      <c r="D10" s="72"/>
      <c r="E10" s="73"/>
      <c r="F10" s="160" t="s">
        <v>325</v>
      </c>
      <c r="G10" s="58" t="s">
        <v>311</v>
      </c>
    </row>
    <row r="11" spans="1:8" x14ac:dyDescent="0.2">
      <c r="A11" s="144"/>
      <c r="B11" s="52" t="s">
        <v>321</v>
      </c>
      <c r="C11" s="97" t="s">
        <v>371</v>
      </c>
      <c r="D11" s="72" t="s">
        <v>0</v>
      </c>
      <c r="E11" s="73"/>
      <c r="F11" s="161"/>
      <c r="G11" s="173" t="s">
        <v>328</v>
      </c>
    </row>
    <row r="12" spans="1:8" x14ac:dyDescent="0.2">
      <c r="A12" s="144"/>
      <c r="B12" s="77" t="s">
        <v>373</v>
      </c>
      <c r="C12" s="100" t="s">
        <v>372</v>
      </c>
      <c r="D12" s="180"/>
      <c r="E12" s="181"/>
      <c r="F12" s="161"/>
      <c r="G12" s="174"/>
    </row>
    <row r="13" spans="1:8" x14ac:dyDescent="0.2">
      <c r="A13" s="143">
        <v>3</v>
      </c>
      <c r="B13" s="146" t="s">
        <v>375</v>
      </c>
      <c r="C13" s="182" t="s">
        <v>374</v>
      </c>
      <c r="D13" s="175" t="s">
        <v>0</v>
      </c>
      <c r="E13" s="70"/>
      <c r="F13" s="160" t="s">
        <v>325</v>
      </c>
      <c r="G13" s="58" t="s">
        <v>311</v>
      </c>
    </row>
    <row r="14" spans="1:8" x14ac:dyDescent="0.2">
      <c r="A14" s="145"/>
      <c r="B14" s="148"/>
      <c r="C14" s="183"/>
      <c r="D14" s="176"/>
      <c r="E14" s="70"/>
      <c r="F14" s="162"/>
      <c r="G14" s="76" t="s">
        <v>312</v>
      </c>
    </row>
    <row r="15" spans="1:8" x14ac:dyDescent="0.2">
      <c r="A15" s="163">
        <v>4</v>
      </c>
      <c r="B15" s="146" t="s">
        <v>322</v>
      </c>
      <c r="C15" s="134" t="s">
        <v>316</v>
      </c>
      <c r="D15" s="177" t="s">
        <v>0</v>
      </c>
      <c r="E15" s="78"/>
      <c r="F15" s="160" t="s">
        <v>330</v>
      </c>
      <c r="G15" s="76" t="s">
        <v>313</v>
      </c>
    </row>
    <row r="16" spans="1:8" x14ac:dyDescent="0.2">
      <c r="A16" s="179"/>
      <c r="B16" s="147"/>
      <c r="C16" s="135"/>
      <c r="D16" s="175"/>
      <c r="E16" s="80"/>
      <c r="F16" s="161"/>
      <c r="G16" s="75" t="s">
        <v>314</v>
      </c>
    </row>
    <row r="17" spans="1:7" x14ac:dyDescent="0.2">
      <c r="A17" s="163">
        <v>5</v>
      </c>
      <c r="B17" s="146" t="s">
        <v>323</v>
      </c>
      <c r="C17" s="134" t="s">
        <v>317</v>
      </c>
      <c r="D17" s="177" t="s">
        <v>0</v>
      </c>
      <c r="E17" s="140"/>
      <c r="F17" s="160" t="s">
        <v>331</v>
      </c>
      <c r="G17" s="58" t="s">
        <v>318</v>
      </c>
    </row>
    <row r="18" spans="1:7" x14ac:dyDescent="0.2">
      <c r="A18" s="164"/>
      <c r="B18" s="148"/>
      <c r="C18" s="136"/>
      <c r="D18" s="176"/>
      <c r="E18" s="142"/>
      <c r="F18" s="162"/>
      <c r="G18" s="102" t="s">
        <v>319</v>
      </c>
    </row>
    <row r="19" spans="1:7" x14ac:dyDescent="0.2">
      <c r="A19" s="158" t="s">
        <v>368</v>
      </c>
      <c r="B19" s="147" t="s">
        <v>377</v>
      </c>
      <c r="C19" s="171" t="s">
        <v>376</v>
      </c>
      <c r="D19" s="169" t="s">
        <v>350</v>
      </c>
      <c r="E19" s="167"/>
      <c r="F19" s="161" t="s">
        <v>367</v>
      </c>
      <c r="G19" s="101" t="s">
        <v>366</v>
      </c>
    </row>
    <row r="20" spans="1:7" x14ac:dyDescent="0.2">
      <c r="A20" s="159"/>
      <c r="B20" s="166"/>
      <c r="C20" s="172"/>
      <c r="D20" s="170"/>
      <c r="E20" s="168"/>
      <c r="F20" s="165"/>
      <c r="G20" s="99" t="s">
        <v>315</v>
      </c>
    </row>
    <row r="21" spans="1:7" x14ac:dyDescent="0.2">
      <c r="G21" s="67"/>
    </row>
  </sheetData>
  <mergeCells count="37">
    <mergeCell ref="B4:E4"/>
    <mergeCell ref="F4:G4"/>
    <mergeCell ref="B5:E5"/>
    <mergeCell ref="F5:G5"/>
    <mergeCell ref="C6:E6"/>
    <mergeCell ref="A7:A9"/>
    <mergeCell ref="F10:F12"/>
    <mergeCell ref="A15:A16"/>
    <mergeCell ref="B15:B16"/>
    <mergeCell ref="D15:D16"/>
    <mergeCell ref="A10:A12"/>
    <mergeCell ref="D12:E12"/>
    <mergeCell ref="C15:C16"/>
    <mergeCell ref="C13:C14"/>
    <mergeCell ref="F7:F9"/>
    <mergeCell ref="C7:C9"/>
    <mergeCell ref="E7:E9"/>
    <mergeCell ref="D7:D9"/>
    <mergeCell ref="B7:B9"/>
    <mergeCell ref="A13:A14"/>
    <mergeCell ref="G11:G12"/>
    <mergeCell ref="F13:F14"/>
    <mergeCell ref="D13:D14"/>
    <mergeCell ref="B13:B14"/>
    <mergeCell ref="E17:E18"/>
    <mergeCell ref="D17:D18"/>
    <mergeCell ref="B17:B18"/>
    <mergeCell ref="C17:C18"/>
    <mergeCell ref="A19:A20"/>
    <mergeCell ref="F15:F16"/>
    <mergeCell ref="F17:F18"/>
    <mergeCell ref="A17:A18"/>
    <mergeCell ref="F19:F20"/>
    <mergeCell ref="B19:B20"/>
    <mergeCell ref="E19:E20"/>
    <mergeCell ref="D19:D20"/>
    <mergeCell ref="C19:C20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1"/>
  <sheetViews>
    <sheetView showGridLines="0" zoomScaleNormal="100" workbookViewId="0"/>
  </sheetViews>
  <sheetFormatPr defaultColWidth="8.7109375" defaultRowHeight="12.75" x14ac:dyDescent="0.2"/>
  <cols>
    <col min="1" max="1" width="3.7109375" style="40" customWidth="1"/>
    <col min="2" max="2" width="12.140625" style="41" customWidth="1"/>
    <col min="3" max="3" width="52.85546875" style="46" customWidth="1"/>
    <col min="4" max="4" width="5.28515625" style="46" customWidth="1"/>
    <col min="5" max="5" width="4.85546875" style="46" customWidth="1"/>
    <col min="6" max="6" width="13.42578125" style="41" customWidth="1"/>
    <col min="7" max="7" width="60.5703125" style="41" customWidth="1"/>
    <col min="8" max="16384" width="8.7109375" style="41"/>
  </cols>
  <sheetData>
    <row r="1" spans="1:8" ht="19.5" customHeight="1" x14ac:dyDescent="0.2">
      <c r="B1" s="84" t="s">
        <v>339</v>
      </c>
      <c r="C1" s="41"/>
      <c r="D1" s="41"/>
      <c r="E1" s="41"/>
    </row>
    <row r="2" spans="1:8" s="43" customFormat="1" ht="17.25" customHeight="1" x14ac:dyDescent="0.2">
      <c r="A2" s="42"/>
      <c r="B2" s="84" t="s">
        <v>379</v>
      </c>
    </row>
    <row r="3" spans="1:8" x14ac:dyDescent="0.2">
      <c r="A3" s="44"/>
      <c r="C3" s="45"/>
      <c r="D3" s="45"/>
      <c r="E3" s="45"/>
    </row>
    <row r="4" spans="1:8" ht="21.75" customHeight="1" x14ac:dyDescent="0.2">
      <c r="A4" s="47"/>
      <c r="B4" s="196" t="s">
        <v>337</v>
      </c>
      <c r="C4" s="197"/>
      <c r="D4" s="197"/>
      <c r="E4" s="198"/>
      <c r="F4" s="118" t="s">
        <v>338</v>
      </c>
      <c r="G4" s="120"/>
    </row>
    <row r="5" spans="1:8" ht="21.75" customHeight="1" x14ac:dyDescent="0.2">
      <c r="A5" s="47"/>
      <c r="B5" s="191" t="s">
        <v>390</v>
      </c>
      <c r="C5" s="192"/>
      <c r="D5" s="192"/>
      <c r="E5" s="193"/>
      <c r="F5" s="194" t="s">
        <v>393</v>
      </c>
      <c r="G5" s="193"/>
    </row>
    <row r="6" spans="1:8" x14ac:dyDescent="0.2">
      <c r="A6" s="48"/>
      <c r="B6" s="49" t="s">
        <v>278</v>
      </c>
      <c r="C6" s="115" t="s">
        <v>279</v>
      </c>
      <c r="D6" s="116"/>
      <c r="E6" s="117"/>
      <c r="F6" s="49" t="s">
        <v>278</v>
      </c>
      <c r="G6" s="50" t="s">
        <v>279</v>
      </c>
      <c r="H6" s="51"/>
    </row>
    <row r="7" spans="1:8" x14ac:dyDescent="0.2">
      <c r="A7" s="178">
        <v>1</v>
      </c>
      <c r="B7" s="190" t="s">
        <v>334</v>
      </c>
      <c r="C7" s="185" t="s">
        <v>310</v>
      </c>
      <c r="D7" s="189" t="s">
        <v>0</v>
      </c>
      <c r="E7" s="188"/>
      <c r="F7" s="184" t="s">
        <v>324</v>
      </c>
      <c r="G7" s="58" t="s">
        <v>327</v>
      </c>
    </row>
    <row r="8" spans="1:8" x14ac:dyDescent="0.2">
      <c r="A8" s="144"/>
      <c r="B8" s="147"/>
      <c r="C8" s="186"/>
      <c r="D8" s="175"/>
      <c r="E8" s="141"/>
      <c r="F8" s="161"/>
      <c r="G8" s="58" t="s">
        <v>328</v>
      </c>
    </row>
    <row r="9" spans="1:8" x14ac:dyDescent="0.2">
      <c r="A9" s="145"/>
      <c r="B9" s="148"/>
      <c r="C9" s="187"/>
      <c r="D9" s="176"/>
      <c r="E9" s="142"/>
      <c r="F9" s="162"/>
      <c r="G9" s="58" t="s">
        <v>329</v>
      </c>
    </row>
    <row r="10" spans="1:8" x14ac:dyDescent="0.2">
      <c r="A10" s="143">
        <v>2</v>
      </c>
      <c r="B10" s="52" t="s">
        <v>356</v>
      </c>
      <c r="C10" s="97" t="s">
        <v>355</v>
      </c>
      <c r="D10" s="72"/>
      <c r="E10" s="73"/>
      <c r="F10" s="160" t="s">
        <v>325</v>
      </c>
      <c r="G10" s="58" t="s">
        <v>311</v>
      </c>
    </row>
    <row r="11" spans="1:8" x14ac:dyDescent="0.2">
      <c r="A11" s="144"/>
      <c r="B11" s="52" t="s">
        <v>358</v>
      </c>
      <c r="C11" s="71" t="s">
        <v>357</v>
      </c>
      <c r="D11" s="72" t="s">
        <v>0</v>
      </c>
      <c r="E11" s="73"/>
      <c r="F11" s="161"/>
      <c r="G11" s="173" t="s">
        <v>326</v>
      </c>
    </row>
    <row r="12" spans="1:8" x14ac:dyDescent="0.2">
      <c r="A12" s="144"/>
      <c r="B12" s="52" t="s">
        <v>359</v>
      </c>
      <c r="C12" s="71" t="s">
        <v>360</v>
      </c>
      <c r="D12" s="72"/>
      <c r="E12" s="73"/>
      <c r="F12" s="161"/>
      <c r="G12" s="195"/>
    </row>
    <row r="13" spans="1:8" x14ac:dyDescent="0.2">
      <c r="A13" s="163">
        <v>3</v>
      </c>
      <c r="B13" s="52" t="s">
        <v>364</v>
      </c>
      <c r="C13" s="83" t="s">
        <v>361</v>
      </c>
      <c r="D13" s="72" t="s">
        <v>0</v>
      </c>
      <c r="E13" s="73"/>
      <c r="F13" s="146" t="s">
        <v>325</v>
      </c>
      <c r="G13" s="58" t="s">
        <v>311</v>
      </c>
    </row>
    <row r="14" spans="1:8" x14ac:dyDescent="0.2">
      <c r="A14" s="179"/>
      <c r="B14" s="77" t="s">
        <v>363</v>
      </c>
      <c r="C14" s="79" t="s">
        <v>362</v>
      </c>
      <c r="D14" s="68"/>
      <c r="E14" s="69"/>
      <c r="F14" s="148"/>
      <c r="G14" s="76" t="s">
        <v>312</v>
      </c>
    </row>
    <row r="15" spans="1:8" x14ac:dyDescent="0.2">
      <c r="A15" s="163">
        <v>4</v>
      </c>
      <c r="B15" s="146" t="s">
        <v>335</v>
      </c>
      <c r="C15" s="134" t="s">
        <v>332</v>
      </c>
      <c r="D15" s="177" t="s">
        <v>0</v>
      </c>
      <c r="E15" s="78"/>
      <c r="F15" s="160" t="s">
        <v>330</v>
      </c>
      <c r="G15" s="76" t="s">
        <v>313</v>
      </c>
    </row>
    <row r="16" spans="1:8" x14ac:dyDescent="0.2">
      <c r="A16" s="179"/>
      <c r="B16" s="148"/>
      <c r="C16" s="135"/>
      <c r="D16" s="175"/>
      <c r="E16" s="80"/>
      <c r="F16" s="161"/>
      <c r="G16" s="75" t="s">
        <v>314</v>
      </c>
    </row>
    <row r="17" spans="1:7" x14ac:dyDescent="0.2">
      <c r="A17" s="143">
        <v>5</v>
      </c>
      <c r="B17" s="146" t="s">
        <v>336</v>
      </c>
      <c r="C17" s="134" t="s">
        <v>333</v>
      </c>
      <c r="D17" s="177" t="s">
        <v>0</v>
      </c>
      <c r="E17" s="78"/>
      <c r="F17" s="160" t="s">
        <v>331</v>
      </c>
      <c r="G17" s="58" t="s">
        <v>318</v>
      </c>
    </row>
    <row r="18" spans="1:7" x14ac:dyDescent="0.2">
      <c r="A18" s="145"/>
      <c r="B18" s="147"/>
      <c r="C18" s="136"/>
      <c r="D18" s="176"/>
      <c r="E18" s="81"/>
      <c r="F18" s="161"/>
      <c r="G18" s="58" t="s">
        <v>319</v>
      </c>
    </row>
    <row r="19" spans="1:7" x14ac:dyDescent="0.2">
      <c r="A19" s="158" t="s">
        <v>368</v>
      </c>
      <c r="B19" s="146" t="s">
        <v>385</v>
      </c>
      <c r="C19" s="149" t="s">
        <v>365</v>
      </c>
      <c r="D19" s="169" t="s">
        <v>350</v>
      </c>
      <c r="E19" s="200"/>
      <c r="F19" s="160" t="s">
        <v>367</v>
      </c>
      <c r="G19" s="98" t="s">
        <v>366</v>
      </c>
    </row>
    <row r="20" spans="1:7" x14ac:dyDescent="0.2">
      <c r="A20" s="159"/>
      <c r="B20" s="166"/>
      <c r="C20" s="199"/>
      <c r="D20" s="170"/>
      <c r="E20" s="201"/>
      <c r="F20" s="165"/>
      <c r="G20" s="99" t="s">
        <v>315</v>
      </c>
    </row>
    <row r="21" spans="1:7" x14ac:dyDescent="0.2">
      <c r="G21" s="67"/>
    </row>
  </sheetData>
  <mergeCells count="32">
    <mergeCell ref="A19:A20"/>
    <mergeCell ref="B19:B20"/>
    <mergeCell ref="C19:C20"/>
    <mergeCell ref="D19:D20"/>
    <mergeCell ref="E19:E20"/>
    <mergeCell ref="A7:A9"/>
    <mergeCell ref="B7:B9"/>
    <mergeCell ref="C7:C9"/>
    <mergeCell ref="D7:D9"/>
    <mergeCell ref="E7:E9"/>
    <mergeCell ref="F7:F9"/>
    <mergeCell ref="B4:E4"/>
    <mergeCell ref="F4:G4"/>
    <mergeCell ref="B5:E5"/>
    <mergeCell ref="F5:G5"/>
    <mergeCell ref="C6:E6"/>
    <mergeCell ref="G11:G12"/>
    <mergeCell ref="F19:F20"/>
    <mergeCell ref="F17:F18"/>
    <mergeCell ref="A10:A12"/>
    <mergeCell ref="A13:A14"/>
    <mergeCell ref="F10:F12"/>
    <mergeCell ref="F13:F14"/>
    <mergeCell ref="A15:A16"/>
    <mergeCell ref="B15:B16"/>
    <mergeCell ref="C15:C16"/>
    <mergeCell ref="D15:D16"/>
    <mergeCell ref="F15:F16"/>
    <mergeCell ref="A17:A18"/>
    <mergeCell ref="B17:B18"/>
    <mergeCell ref="C17:C18"/>
    <mergeCell ref="D17:D18"/>
  </mergeCells>
  <pageMargins left="0.7" right="0.7" top="0.75" bottom="0.75" header="0.3" footer="0.3"/>
  <pageSetup paperSize="9" orientation="portrait" horizontalDpi="30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"/>
  <dimension ref="A1:IV278"/>
  <sheetViews>
    <sheetView workbookViewId="0">
      <selection sqref="A1:IV65536"/>
    </sheetView>
  </sheetViews>
  <sheetFormatPr defaultColWidth="8.7109375" defaultRowHeight="12.75" x14ac:dyDescent="0.2"/>
  <cols>
    <col min="1" max="1" width="3.7109375" style="1" customWidth="1"/>
    <col min="2" max="2" width="12.140625" style="6" customWidth="1"/>
    <col min="3" max="3" width="40.42578125" style="13" customWidth="1"/>
    <col min="4" max="10" width="19.28515625" style="21" customWidth="1"/>
    <col min="11" max="16384" width="8.7109375" style="1"/>
  </cols>
  <sheetData>
    <row r="1" spans="1:256" x14ac:dyDescent="0.2">
      <c r="A1" s="19"/>
      <c r="IV1" s="19" t="s">
        <v>277</v>
      </c>
    </row>
    <row r="2" spans="1:256" x14ac:dyDescent="0.2">
      <c r="B2" s="2" t="s">
        <v>3</v>
      </c>
      <c r="C2" s="8"/>
      <c r="D2" s="22"/>
      <c r="E2" s="23"/>
      <c r="F2" s="23"/>
      <c r="G2" s="23"/>
      <c r="H2" s="23"/>
      <c r="I2" s="23"/>
      <c r="J2" s="24"/>
    </row>
    <row r="3" spans="1:256" x14ac:dyDescent="0.2">
      <c r="B3" s="3" t="s">
        <v>4</v>
      </c>
      <c r="C3" s="9"/>
      <c r="D3" s="25"/>
      <c r="J3" s="26"/>
    </row>
    <row r="4" spans="1:256" ht="21.75" x14ac:dyDescent="0.2">
      <c r="B4" s="3" t="s">
        <v>5</v>
      </c>
      <c r="C4" s="9"/>
      <c r="D4" s="25"/>
      <c r="J4" s="26"/>
    </row>
    <row r="5" spans="1:256" x14ac:dyDescent="0.2">
      <c r="B5" s="3" t="s">
        <v>6</v>
      </c>
      <c r="C5" s="9"/>
      <c r="D5" s="27"/>
      <c r="J5" s="28"/>
    </row>
    <row r="6" spans="1:256" s="6" customFormat="1" ht="21" x14ac:dyDescent="0.15">
      <c r="B6" s="4" t="s">
        <v>7</v>
      </c>
      <c r="C6" s="20"/>
      <c r="D6" s="38" t="s">
        <v>270</v>
      </c>
      <c r="E6" s="38" t="s">
        <v>271</v>
      </c>
      <c r="F6" s="38" t="s">
        <v>272</v>
      </c>
      <c r="G6" s="38" t="s">
        <v>273</v>
      </c>
      <c r="H6" s="38" t="s">
        <v>274</v>
      </c>
      <c r="I6" s="38" t="s">
        <v>275</v>
      </c>
      <c r="J6" s="39" t="s">
        <v>276</v>
      </c>
    </row>
    <row r="7" spans="1:256" ht="21" x14ac:dyDescent="0.2">
      <c r="B7" s="16" t="s">
        <v>8</v>
      </c>
      <c r="C7" s="10" t="s">
        <v>8</v>
      </c>
      <c r="D7" s="27"/>
      <c r="E7" s="27"/>
      <c r="F7" s="27"/>
      <c r="G7" s="27"/>
      <c r="H7" s="27"/>
      <c r="I7" s="27"/>
      <c r="J7" s="29"/>
    </row>
    <row r="8" spans="1:256" x14ac:dyDescent="0.2">
      <c r="B8" s="17"/>
      <c r="C8" s="11" t="s">
        <v>9</v>
      </c>
      <c r="D8" s="30"/>
      <c r="E8" s="30"/>
      <c r="F8" s="30"/>
      <c r="G8" s="30"/>
      <c r="H8" s="30"/>
      <c r="I8" s="30"/>
      <c r="J8" s="31"/>
    </row>
    <row r="9" spans="1:256" x14ac:dyDescent="0.2">
      <c r="B9" s="17"/>
      <c r="C9" s="15" t="s">
        <v>10</v>
      </c>
      <c r="D9" s="32"/>
      <c r="E9" s="32"/>
      <c r="F9" s="32"/>
      <c r="G9" s="32"/>
      <c r="H9" s="32"/>
      <c r="I9" s="32"/>
      <c r="J9" s="33">
        <f>J10+J15+J25+J26+J88+J98+J105+J106+J107+J125</f>
        <v>0</v>
      </c>
    </row>
    <row r="10" spans="1:256" x14ac:dyDescent="0.2">
      <c r="B10" s="17"/>
      <c r="C10" s="12" t="s">
        <v>11</v>
      </c>
      <c r="D10" s="34"/>
      <c r="E10" s="34"/>
      <c r="F10" s="34"/>
      <c r="G10" s="34"/>
      <c r="H10" s="34"/>
      <c r="I10" s="34"/>
      <c r="J10" s="35">
        <f>J11+J14</f>
        <v>0</v>
      </c>
    </row>
    <row r="11" spans="1:256" x14ac:dyDescent="0.2">
      <c r="B11" s="17"/>
      <c r="C11" s="12" t="s">
        <v>12</v>
      </c>
      <c r="D11" s="34"/>
      <c r="E11" s="34"/>
      <c r="F11" s="34"/>
      <c r="G11" s="34"/>
      <c r="H11" s="34"/>
      <c r="I11" s="34"/>
      <c r="J11" s="35">
        <f>J12+J13</f>
        <v>0</v>
      </c>
    </row>
    <row r="12" spans="1:256" x14ac:dyDescent="0.2">
      <c r="B12" s="17"/>
      <c r="C12" s="14" t="s">
        <v>13</v>
      </c>
      <c r="D12" s="36"/>
      <c r="E12" s="36"/>
      <c r="F12" s="36"/>
      <c r="G12" s="36"/>
      <c r="H12" s="36"/>
      <c r="I12" s="36"/>
      <c r="J12" s="37"/>
    </row>
    <row r="13" spans="1:256" x14ac:dyDescent="0.2">
      <c r="B13" s="17"/>
      <c r="C13" s="14" t="s">
        <v>14</v>
      </c>
      <c r="D13" s="36"/>
      <c r="E13" s="36"/>
      <c r="F13" s="36"/>
      <c r="G13" s="36"/>
      <c r="H13" s="36"/>
      <c r="I13" s="36"/>
      <c r="J13" s="37"/>
    </row>
    <row r="14" spans="1:256" x14ac:dyDescent="0.2">
      <c r="B14" s="17"/>
      <c r="C14" s="14" t="s">
        <v>15</v>
      </c>
      <c r="D14" s="36"/>
      <c r="E14" s="36"/>
      <c r="F14" s="36"/>
      <c r="G14" s="36"/>
      <c r="H14" s="36"/>
      <c r="I14" s="36"/>
      <c r="J14" s="37"/>
    </row>
    <row r="15" spans="1:256" x14ac:dyDescent="0.2">
      <c r="B15" s="17"/>
      <c r="C15" s="12" t="s">
        <v>16</v>
      </c>
      <c r="D15" s="34"/>
      <c r="E15" s="34"/>
      <c r="F15" s="34"/>
      <c r="G15" s="34"/>
      <c r="H15" s="34"/>
      <c r="I15" s="34"/>
      <c r="J15" s="35">
        <f>J16+J19+J22-J23-J24</f>
        <v>0</v>
      </c>
    </row>
    <row r="16" spans="1:256" x14ac:dyDescent="0.2">
      <c r="B16" s="17"/>
      <c r="C16" s="12" t="s">
        <v>17</v>
      </c>
      <c r="D16" s="34"/>
      <c r="E16" s="34"/>
      <c r="F16" s="34"/>
      <c r="G16" s="34"/>
      <c r="H16" s="34"/>
      <c r="I16" s="34"/>
      <c r="J16" s="35">
        <f>J17+J18</f>
        <v>0</v>
      </c>
    </row>
    <row r="17" spans="2:10" x14ac:dyDescent="0.2">
      <c r="B17" s="17"/>
      <c r="C17" s="14" t="s">
        <v>18</v>
      </c>
      <c r="D17" s="36"/>
      <c r="E17" s="36"/>
      <c r="F17" s="36"/>
      <c r="G17" s="36"/>
      <c r="H17" s="36"/>
      <c r="I17" s="36"/>
      <c r="J17" s="37"/>
    </row>
    <row r="18" spans="2:10" x14ac:dyDescent="0.2">
      <c r="B18" s="17"/>
      <c r="C18" s="14" t="s">
        <v>19</v>
      </c>
      <c r="D18" s="36"/>
      <c r="E18" s="36"/>
      <c r="F18" s="36"/>
      <c r="G18" s="36"/>
      <c r="H18" s="36"/>
      <c r="I18" s="36"/>
      <c r="J18" s="37"/>
    </row>
    <row r="19" spans="2:10" x14ac:dyDescent="0.2">
      <c r="B19" s="17"/>
      <c r="C19" s="12" t="s">
        <v>20</v>
      </c>
      <c r="D19" s="34"/>
      <c r="E19" s="34"/>
      <c r="F19" s="34"/>
      <c r="G19" s="34"/>
      <c r="H19" s="34"/>
      <c r="I19" s="34"/>
      <c r="J19" s="35">
        <f>J20+J21</f>
        <v>0</v>
      </c>
    </row>
    <row r="20" spans="2:10" x14ac:dyDescent="0.2">
      <c r="B20" s="17"/>
      <c r="C20" s="14" t="s">
        <v>21</v>
      </c>
      <c r="D20" s="36"/>
      <c r="E20" s="36"/>
      <c r="F20" s="36"/>
      <c r="G20" s="36"/>
      <c r="H20" s="36"/>
      <c r="I20" s="36"/>
      <c r="J20" s="37"/>
    </row>
    <row r="21" spans="2:10" x14ac:dyDescent="0.2">
      <c r="B21" s="17"/>
      <c r="C21" s="14" t="s">
        <v>22</v>
      </c>
      <c r="D21" s="36"/>
      <c r="E21" s="36"/>
      <c r="F21" s="36"/>
      <c r="G21" s="36"/>
      <c r="H21" s="36"/>
      <c r="I21" s="36"/>
      <c r="J21" s="37"/>
    </row>
    <row r="22" spans="2:10" x14ac:dyDescent="0.2">
      <c r="B22" s="17"/>
      <c r="C22" s="14" t="s">
        <v>23</v>
      </c>
      <c r="D22" s="36"/>
      <c r="E22" s="36"/>
      <c r="F22" s="36"/>
      <c r="G22" s="36"/>
      <c r="H22" s="36"/>
      <c r="I22" s="36"/>
      <c r="J22" s="37"/>
    </row>
    <row r="23" spans="2:10" x14ac:dyDescent="0.2">
      <c r="B23" s="17"/>
      <c r="C23" s="14" t="s">
        <v>24</v>
      </c>
      <c r="D23" s="36"/>
      <c r="E23" s="36"/>
      <c r="F23" s="36"/>
      <c r="G23" s="36"/>
      <c r="H23" s="36"/>
      <c r="I23" s="36"/>
      <c r="J23" s="37"/>
    </row>
    <row r="24" spans="2:10" x14ac:dyDescent="0.2">
      <c r="B24" s="17"/>
      <c r="C24" s="14" t="s">
        <v>25</v>
      </c>
      <c r="D24" s="36"/>
      <c r="E24" s="36"/>
      <c r="F24" s="36"/>
      <c r="G24" s="36"/>
      <c r="H24" s="36"/>
      <c r="I24" s="36"/>
      <c r="J24" s="37"/>
    </row>
    <row r="25" spans="2:10" x14ac:dyDescent="0.2">
      <c r="B25" s="17"/>
      <c r="C25" s="14" t="s">
        <v>26</v>
      </c>
      <c r="D25" s="36"/>
      <c r="E25" s="36"/>
      <c r="F25" s="36"/>
      <c r="G25" s="36"/>
      <c r="H25" s="36"/>
      <c r="I25" s="36"/>
      <c r="J25" s="37"/>
    </row>
    <row r="26" spans="2:10" x14ac:dyDescent="0.2">
      <c r="B26" s="17"/>
      <c r="C26" s="12" t="s">
        <v>27</v>
      </c>
      <c r="D26" s="34"/>
      <c r="E26" s="34"/>
      <c r="F26" s="34"/>
      <c r="G26" s="34"/>
      <c r="H26" s="34"/>
      <c r="I26" s="34"/>
      <c r="J26" s="35">
        <f>J27+J56+J85</f>
        <v>0</v>
      </c>
    </row>
    <row r="27" spans="2:10" x14ac:dyDescent="0.2">
      <c r="B27" s="17"/>
      <c r="C27" s="12" t="s">
        <v>28</v>
      </c>
      <c r="D27" s="34"/>
      <c r="E27" s="34"/>
      <c r="F27" s="34"/>
      <c r="G27" s="34"/>
      <c r="H27" s="34"/>
      <c r="I27" s="34"/>
      <c r="J27" s="35">
        <f>J28+J35+J43+J50</f>
        <v>0</v>
      </c>
    </row>
    <row r="28" spans="2:10" x14ac:dyDescent="0.2">
      <c r="B28" s="17"/>
      <c r="C28" s="12" t="s">
        <v>29</v>
      </c>
      <c r="D28" s="34"/>
      <c r="E28" s="34"/>
      <c r="F28" s="34"/>
      <c r="G28" s="34"/>
      <c r="H28" s="34"/>
      <c r="I28" s="34"/>
      <c r="J28" s="35">
        <f>J29+J30+J31+J32</f>
        <v>0</v>
      </c>
    </row>
    <row r="29" spans="2:10" x14ac:dyDescent="0.2">
      <c r="B29" s="17"/>
      <c r="C29" s="14" t="s">
        <v>30</v>
      </c>
      <c r="D29" s="36"/>
      <c r="E29" s="36"/>
      <c r="F29" s="36"/>
      <c r="G29" s="36"/>
      <c r="H29" s="36"/>
      <c r="I29" s="36"/>
      <c r="J29" s="37"/>
    </row>
    <row r="30" spans="2:10" x14ac:dyDescent="0.2">
      <c r="B30" s="17"/>
      <c r="C30" s="14" t="s">
        <v>31</v>
      </c>
      <c r="D30" s="36"/>
      <c r="E30" s="36"/>
      <c r="F30" s="36"/>
      <c r="G30" s="36"/>
      <c r="H30" s="36"/>
      <c r="I30" s="36"/>
      <c r="J30" s="37"/>
    </row>
    <row r="31" spans="2:10" x14ac:dyDescent="0.2">
      <c r="B31" s="17"/>
      <c r="C31" s="14" t="s">
        <v>32</v>
      </c>
      <c r="D31" s="36"/>
      <c r="E31" s="36"/>
      <c r="F31" s="36"/>
      <c r="G31" s="36"/>
      <c r="H31" s="36"/>
      <c r="I31" s="36"/>
      <c r="J31" s="37"/>
    </row>
    <row r="32" spans="2:10" x14ac:dyDescent="0.2">
      <c r="B32" s="17"/>
      <c r="C32" s="12" t="s">
        <v>33</v>
      </c>
      <c r="D32" s="34"/>
      <c r="E32" s="34"/>
      <c r="F32" s="34"/>
      <c r="G32" s="34"/>
      <c r="H32" s="34"/>
      <c r="I32" s="34"/>
      <c r="J32" s="35">
        <f>J33-J34</f>
        <v>0</v>
      </c>
    </row>
    <row r="33" spans="2:10" x14ac:dyDescent="0.2">
      <c r="B33" s="17"/>
      <c r="C33" s="14" t="s">
        <v>34</v>
      </c>
      <c r="D33" s="36"/>
      <c r="E33" s="36"/>
      <c r="F33" s="36"/>
      <c r="G33" s="36"/>
      <c r="H33" s="36"/>
      <c r="I33" s="36"/>
      <c r="J33" s="37"/>
    </row>
    <row r="34" spans="2:10" x14ac:dyDescent="0.2">
      <c r="B34" s="17"/>
      <c r="C34" s="14" t="s">
        <v>35</v>
      </c>
      <c r="D34" s="36"/>
      <c r="E34" s="36"/>
      <c r="F34" s="36"/>
      <c r="G34" s="36"/>
      <c r="H34" s="36"/>
      <c r="I34" s="36"/>
      <c r="J34" s="37"/>
    </row>
    <row r="35" spans="2:10" x14ac:dyDescent="0.2">
      <c r="B35" s="17"/>
      <c r="C35" s="12" t="s">
        <v>36</v>
      </c>
      <c r="D35" s="34"/>
      <c r="E35" s="34"/>
      <c r="F35" s="34"/>
      <c r="G35" s="34"/>
      <c r="H35" s="34"/>
      <c r="I35" s="34"/>
      <c r="J35" s="35">
        <f>J36+J37+J38+J39-J42</f>
        <v>0</v>
      </c>
    </row>
    <row r="36" spans="2:10" x14ac:dyDescent="0.2">
      <c r="B36" s="17"/>
      <c r="C36" s="14" t="s">
        <v>37</v>
      </c>
      <c r="D36" s="36"/>
      <c r="E36" s="36"/>
      <c r="F36" s="36"/>
      <c r="G36" s="36"/>
      <c r="H36" s="36"/>
      <c r="I36" s="36"/>
      <c r="J36" s="37"/>
    </row>
    <row r="37" spans="2:10" x14ac:dyDescent="0.2">
      <c r="B37" s="17"/>
      <c r="C37" s="14" t="s">
        <v>38</v>
      </c>
      <c r="D37" s="36"/>
      <c r="E37" s="36"/>
      <c r="F37" s="36"/>
      <c r="G37" s="36"/>
      <c r="H37" s="36"/>
      <c r="I37" s="36"/>
      <c r="J37" s="37"/>
    </row>
    <row r="38" spans="2:10" x14ac:dyDescent="0.2">
      <c r="B38" s="17"/>
      <c r="C38" s="14" t="s">
        <v>39</v>
      </c>
      <c r="D38" s="36"/>
      <c r="E38" s="36"/>
      <c r="F38" s="36"/>
      <c r="G38" s="36"/>
      <c r="H38" s="36"/>
      <c r="I38" s="36"/>
      <c r="J38" s="37"/>
    </row>
    <row r="39" spans="2:10" x14ac:dyDescent="0.2">
      <c r="B39" s="17"/>
      <c r="C39" s="12" t="s">
        <v>40</v>
      </c>
      <c r="D39" s="34"/>
      <c r="E39" s="34"/>
      <c r="F39" s="34"/>
      <c r="G39" s="34"/>
      <c r="H39" s="34"/>
      <c r="I39" s="34"/>
      <c r="J39" s="35">
        <f>J40-J41</f>
        <v>0</v>
      </c>
    </row>
    <row r="40" spans="2:10" x14ac:dyDescent="0.2">
      <c r="B40" s="17"/>
      <c r="C40" s="14" t="s">
        <v>41</v>
      </c>
      <c r="D40" s="36"/>
      <c r="E40" s="36"/>
      <c r="F40" s="36"/>
      <c r="G40" s="36"/>
      <c r="H40" s="36"/>
      <c r="I40" s="36"/>
      <c r="J40" s="37"/>
    </row>
    <row r="41" spans="2:10" x14ac:dyDescent="0.2">
      <c r="B41" s="17"/>
      <c r="C41" s="14" t="s">
        <v>42</v>
      </c>
      <c r="D41" s="36"/>
      <c r="E41" s="36"/>
      <c r="F41" s="36"/>
      <c r="G41" s="36"/>
      <c r="H41" s="36"/>
      <c r="I41" s="36"/>
      <c r="J41" s="37"/>
    </row>
    <row r="42" spans="2:10" x14ac:dyDescent="0.2">
      <c r="B42" s="17"/>
      <c r="C42" s="14" t="s">
        <v>43</v>
      </c>
      <c r="D42" s="36"/>
      <c r="E42" s="36"/>
      <c r="F42" s="36"/>
      <c r="G42" s="36"/>
      <c r="H42" s="36"/>
      <c r="I42" s="36"/>
      <c r="J42" s="37"/>
    </row>
    <row r="43" spans="2:10" x14ac:dyDescent="0.2">
      <c r="B43" s="17"/>
      <c r="C43" s="12" t="s">
        <v>44</v>
      </c>
      <c r="D43" s="34"/>
      <c r="E43" s="34"/>
      <c r="F43" s="34"/>
      <c r="G43" s="34"/>
      <c r="H43" s="34"/>
      <c r="I43" s="34"/>
      <c r="J43" s="35">
        <f>J44+J45+J46+J47+J48-J49</f>
        <v>0</v>
      </c>
    </row>
    <row r="44" spans="2:10" x14ac:dyDescent="0.2">
      <c r="B44" s="17"/>
      <c r="C44" s="14" t="s">
        <v>45</v>
      </c>
      <c r="D44" s="36"/>
      <c r="E44" s="36"/>
      <c r="F44" s="36"/>
      <c r="G44" s="36"/>
      <c r="H44" s="36"/>
      <c r="I44" s="36"/>
      <c r="J44" s="37"/>
    </row>
    <row r="45" spans="2:10" x14ac:dyDescent="0.2">
      <c r="B45" s="17"/>
      <c r="C45" s="14" t="s">
        <v>46</v>
      </c>
      <c r="D45" s="36"/>
      <c r="E45" s="36"/>
      <c r="F45" s="36"/>
      <c r="G45" s="36"/>
      <c r="H45" s="36"/>
      <c r="I45" s="36"/>
      <c r="J45" s="37"/>
    </row>
    <row r="46" spans="2:10" x14ac:dyDescent="0.2">
      <c r="B46" s="17"/>
      <c r="C46" s="14" t="s">
        <v>47</v>
      </c>
      <c r="D46" s="36"/>
      <c r="E46" s="36"/>
      <c r="F46" s="36"/>
      <c r="G46" s="36"/>
      <c r="H46" s="36"/>
      <c r="I46" s="36"/>
      <c r="J46" s="37"/>
    </row>
    <row r="47" spans="2:10" x14ac:dyDescent="0.2">
      <c r="B47" s="17"/>
      <c r="C47" s="14" t="s">
        <v>48</v>
      </c>
      <c r="D47" s="36"/>
      <c r="E47" s="36"/>
      <c r="F47" s="36"/>
      <c r="G47" s="36"/>
      <c r="H47" s="36"/>
      <c r="I47" s="36"/>
      <c r="J47" s="37"/>
    </row>
    <row r="48" spans="2:10" x14ac:dyDescent="0.2">
      <c r="B48" s="17"/>
      <c r="C48" s="14" t="s">
        <v>49</v>
      </c>
      <c r="D48" s="36"/>
      <c r="E48" s="36"/>
      <c r="F48" s="36"/>
      <c r="G48" s="36"/>
      <c r="H48" s="36"/>
      <c r="I48" s="36"/>
      <c r="J48" s="37"/>
    </row>
    <row r="49" spans="2:10" x14ac:dyDescent="0.2">
      <c r="B49" s="17"/>
      <c r="C49" s="14" t="s">
        <v>50</v>
      </c>
      <c r="D49" s="36"/>
      <c r="E49" s="36"/>
      <c r="F49" s="36"/>
      <c r="G49" s="36"/>
      <c r="H49" s="36"/>
      <c r="I49" s="36"/>
      <c r="J49" s="37"/>
    </row>
    <row r="50" spans="2:10" x14ac:dyDescent="0.2">
      <c r="B50" s="17"/>
      <c r="C50" s="12" t="s">
        <v>51</v>
      </c>
      <c r="D50" s="34"/>
      <c r="E50" s="34"/>
      <c r="F50" s="34"/>
      <c r="G50" s="34"/>
      <c r="H50" s="34"/>
      <c r="I50" s="34"/>
      <c r="J50" s="35">
        <f>J51+J52+J53+J54-J55</f>
        <v>0</v>
      </c>
    </row>
    <row r="51" spans="2:10" x14ac:dyDescent="0.2">
      <c r="B51" s="17"/>
      <c r="C51" s="14" t="s">
        <v>52</v>
      </c>
      <c r="D51" s="36"/>
      <c r="E51" s="36"/>
      <c r="F51" s="36"/>
      <c r="G51" s="36"/>
      <c r="H51" s="36"/>
      <c r="I51" s="36"/>
      <c r="J51" s="37"/>
    </row>
    <row r="52" spans="2:10" x14ac:dyDescent="0.2">
      <c r="B52" s="17"/>
      <c r="C52" s="14" t="s">
        <v>53</v>
      </c>
      <c r="D52" s="36"/>
      <c r="E52" s="36"/>
      <c r="F52" s="36"/>
      <c r="G52" s="36"/>
      <c r="H52" s="36"/>
      <c r="I52" s="36"/>
      <c r="J52" s="37"/>
    </row>
    <row r="53" spans="2:10" x14ac:dyDescent="0.2">
      <c r="B53" s="17"/>
      <c r="C53" s="14" t="s">
        <v>54</v>
      </c>
      <c r="D53" s="36"/>
      <c r="E53" s="36"/>
      <c r="F53" s="36"/>
      <c r="G53" s="36"/>
      <c r="H53" s="36"/>
      <c r="I53" s="36"/>
      <c r="J53" s="37"/>
    </row>
    <row r="54" spans="2:10" x14ac:dyDescent="0.2">
      <c r="B54" s="17"/>
      <c r="C54" s="14" t="s">
        <v>55</v>
      </c>
      <c r="D54" s="36"/>
      <c r="E54" s="36"/>
      <c r="F54" s="36"/>
      <c r="G54" s="36"/>
      <c r="H54" s="36"/>
      <c r="I54" s="36"/>
      <c r="J54" s="37"/>
    </row>
    <row r="55" spans="2:10" x14ac:dyDescent="0.2">
      <c r="B55" s="17"/>
      <c r="C55" s="14" t="s">
        <v>56</v>
      </c>
      <c r="D55" s="36"/>
      <c r="E55" s="36"/>
      <c r="F55" s="36"/>
      <c r="G55" s="36"/>
      <c r="H55" s="36"/>
      <c r="I55" s="36"/>
      <c r="J55" s="37"/>
    </row>
    <row r="56" spans="2:10" x14ac:dyDescent="0.2">
      <c r="B56" s="17"/>
      <c r="C56" s="12" t="s">
        <v>57</v>
      </c>
      <c r="D56" s="34"/>
      <c r="E56" s="34"/>
      <c r="F56" s="34"/>
      <c r="G56" s="34"/>
      <c r="H56" s="34"/>
      <c r="I56" s="34"/>
      <c r="J56" s="35">
        <f>J57+J72+J79</f>
        <v>0</v>
      </c>
    </row>
    <row r="57" spans="2:10" x14ac:dyDescent="0.2">
      <c r="B57" s="17"/>
      <c r="C57" s="12" t="s">
        <v>58</v>
      </c>
      <c r="D57" s="34"/>
      <c r="E57" s="34"/>
      <c r="F57" s="34"/>
      <c r="G57" s="34"/>
      <c r="H57" s="34"/>
      <c r="I57" s="34"/>
      <c r="J57" s="35">
        <f>J58+J62+J67+J68-J71</f>
        <v>0</v>
      </c>
    </row>
    <row r="58" spans="2:10" x14ac:dyDescent="0.2">
      <c r="B58" s="17"/>
      <c r="C58" s="12" t="s">
        <v>59</v>
      </c>
      <c r="D58" s="34"/>
      <c r="E58" s="34"/>
      <c r="F58" s="34"/>
      <c r="G58" s="34"/>
      <c r="H58" s="34"/>
      <c r="I58" s="34"/>
      <c r="J58" s="35">
        <f>J59+J60+J61</f>
        <v>0</v>
      </c>
    </row>
    <row r="59" spans="2:10" x14ac:dyDescent="0.2">
      <c r="B59" s="17"/>
      <c r="C59" s="14" t="s">
        <v>60</v>
      </c>
      <c r="D59" s="36"/>
      <c r="E59" s="36"/>
      <c r="F59" s="36"/>
      <c r="G59" s="36"/>
      <c r="H59" s="36"/>
      <c r="I59" s="36"/>
      <c r="J59" s="37"/>
    </row>
    <row r="60" spans="2:10" x14ac:dyDescent="0.2">
      <c r="B60" s="17"/>
      <c r="C60" s="14" t="s">
        <v>61</v>
      </c>
      <c r="D60" s="36"/>
      <c r="E60" s="36"/>
      <c r="F60" s="36"/>
      <c r="G60" s="36"/>
      <c r="H60" s="36"/>
      <c r="I60" s="36"/>
      <c r="J60" s="37"/>
    </row>
    <row r="61" spans="2:10" x14ac:dyDescent="0.2">
      <c r="B61" s="17"/>
      <c r="C61" s="14" t="s">
        <v>62</v>
      </c>
      <c r="D61" s="36"/>
      <c r="E61" s="36"/>
      <c r="F61" s="36"/>
      <c r="G61" s="36"/>
      <c r="H61" s="36"/>
      <c r="I61" s="36"/>
      <c r="J61" s="37"/>
    </row>
    <row r="62" spans="2:10" x14ac:dyDescent="0.2">
      <c r="B62" s="17"/>
      <c r="C62" s="12" t="s">
        <v>63</v>
      </c>
      <c r="D62" s="34"/>
      <c r="E62" s="34"/>
      <c r="F62" s="34"/>
      <c r="G62" s="34"/>
      <c r="H62" s="34"/>
      <c r="I62" s="34"/>
      <c r="J62" s="35">
        <f>J63+J64+J65+J66</f>
        <v>0</v>
      </c>
    </row>
    <row r="63" spans="2:10" x14ac:dyDescent="0.2">
      <c r="B63" s="17"/>
      <c r="C63" s="14" t="s">
        <v>64</v>
      </c>
      <c r="D63" s="36"/>
      <c r="E63" s="36"/>
      <c r="F63" s="36"/>
      <c r="G63" s="36"/>
      <c r="H63" s="36"/>
      <c r="I63" s="36"/>
      <c r="J63" s="37"/>
    </row>
    <row r="64" spans="2:10" x14ac:dyDescent="0.2">
      <c r="B64" s="17"/>
      <c r="C64" s="14" t="s">
        <v>65</v>
      </c>
      <c r="D64" s="36"/>
      <c r="E64" s="36"/>
      <c r="F64" s="36"/>
      <c r="G64" s="36"/>
      <c r="H64" s="36"/>
      <c r="I64" s="36"/>
      <c r="J64" s="37"/>
    </row>
    <row r="65" spans="2:10" x14ac:dyDescent="0.2">
      <c r="B65" s="17"/>
      <c r="C65" s="14" t="s">
        <v>66</v>
      </c>
      <c r="D65" s="36"/>
      <c r="E65" s="36"/>
      <c r="F65" s="36"/>
      <c r="G65" s="36"/>
      <c r="H65" s="36"/>
      <c r="I65" s="36"/>
      <c r="J65" s="37"/>
    </row>
    <row r="66" spans="2:10" x14ac:dyDescent="0.2">
      <c r="B66" s="17"/>
      <c r="C66" s="14" t="s">
        <v>67</v>
      </c>
      <c r="D66" s="36"/>
      <c r="E66" s="36"/>
      <c r="F66" s="36"/>
      <c r="G66" s="36"/>
      <c r="H66" s="36"/>
      <c r="I66" s="36"/>
      <c r="J66" s="37"/>
    </row>
    <row r="67" spans="2:10" x14ac:dyDescent="0.2">
      <c r="B67" s="17"/>
      <c r="C67" s="14" t="s">
        <v>68</v>
      </c>
      <c r="D67" s="36"/>
      <c r="E67" s="36"/>
      <c r="F67" s="36"/>
      <c r="G67" s="36"/>
      <c r="H67" s="36"/>
      <c r="I67" s="36"/>
      <c r="J67" s="37"/>
    </row>
    <row r="68" spans="2:10" x14ac:dyDescent="0.2">
      <c r="B68" s="17"/>
      <c r="C68" s="12" t="s">
        <v>69</v>
      </c>
      <c r="D68" s="34"/>
      <c r="E68" s="34"/>
      <c r="F68" s="34"/>
      <c r="G68" s="34"/>
      <c r="H68" s="34"/>
      <c r="I68" s="34"/>
      <c r="J68" s="35">
        <f>J69-J70</f>
        <v>0</v>
      </c>
    </row>
    <row r="69" spans="2:10" x14ac:dyDescent="0.2">
      <c r="B69" s="17"/>
      <c r="C69" s="14" t="s">
        <v>70</v>
      </c>
      <c r="D69" s="36"/>
      <c r="E69" s="36"/>
      <c r="F69" s="36"/>
      <c r="G69" s="36"/>
      <c r="H69" s="36"/>
      <c r="I69" s="36"/>
      <c r="J69" s="37"/>
    </row>
    <row r="70" spans="2:10" x14ac:dyDescent="0.2">
      <c r="B70" s="17"/>
      <c r="C70" s="14" t="s">
        <v>71</v>
      </c>
      <c r="D70" s="36"/>
      <c r="E70" s="36"/>
      <c r="F70" s="36"/>
      <c r="G70" s="36"/>
      <c r="H70" s="36"/>
      <c r="I70" s="36"/>
      <c r="J70" s="37"/>
    </row>
    <row r="71" spans="2:10" x14ac:dyDescent="0.2">
      <c r="B71" s="17"/>
      <c r="C71" s="14" t="s">
        <v>72</v>
      </c>
      <c r="D71" s="36"/>
      <c r="E71" s="36"/>
      <c r="F71" s="36"/>
      <c r="G71" s="36"/>
      <c r="H71" s="36"/>
      <c r="I71" s="36"/>
      <c r="J71" s="37"/>
    </row>
    <row r="72" spans="2:10" x14ac:dyDescent="0.2">
      <c r="B72" s="17"/>
      <c r="C72" s="12" t="s">
        <v>73</v>
      </c>
      <c r="D72" s="34"/>
      <c r="E72" s="34"/>
      <c r="F72" s="34"/>
      <c r="G72" s="34"/>
      <c r="H72" s="34"/>
      <c r="I72" s="34"/>
      <c r="J72" s="35">
        <f>J73+J74+J75+J76+J77-J78</f>
        <v>0</v>
      </c>
    </row>
    <row r="73" spans="2:10" x14ac:dyDescent="0.2">
      <c r="B73" s="17"/>
      <c r="C73" s="14" t="s">
        <v>74</v>
      </c>
      <c r="D73" s="36"/>
      <c r="E73" s="36"/>
      <c r="F73" s="36"/>
      <c r="G73" s="36"/>
      <c r="H73" s="36"/>
      <c r="I73" s="36"/>
      <c r="J73" s="37"/>
    </row>
    <row r="74" spans="2:10" x14ac:dyDescent="0.2">
      <c r="B74" s="17"/>
      <c r="C74" s="14" t="s">
        <v>75</v>
      </c>
      <c r="D74" s="36"/>
      <c r="E74" s="36"/>
      <c r="F74" s="36"/>
      <c r="G74" s="36"/>
      <c r="H74" s="36"/>
      <c r="I74" s="36"/>
      <c r="J74" s="37"/>
    </row>
    <row r="75" spans="2:10" x14ac:dyDescent="0.2">
      <c r="B75" s="17"/>
      <c r="C75" s="14" t="s">
        <v>76</v>
      </c>
      <c r="D75" s="36"/>
      <c r="E75" s="36"/>
      <c r="F75" s="36"/>
      <c r="G75" s="36"/>
      <c r="H75" s="36"/>
      <c r="I75" s="36"/>
      <c r="J75" s="37"/>
    </row>
    <row r="76" spans="2:10" x14ac:dyDescent="0.2">
      <c r="B76" s="17"/>
      <c r="C76" s="14" t="s">
        <v>77</v>
      </c>
      <c r="D76" s="36"/>
      <c r="E76" s="36"/>
      <c r="F76" s="36"/>
      <c r="G76" s="36"/>
      <c r="H76" s="36"/>
      <c r="I76" s="36"/>
      <c r="J76" s="37"/>
    </row>
    <row r="77" spans="2:10" x14ac:dyDescent="0.2">
      <c r="B77" s="17"/>
      <c r="C77" s="14" t="s">
        <v>78</v>
      </c>
      <c r="D77" s="36"/>
      <c r="E77" s="36"/>
      <c r="F77" s="36"/>
      <c r="G77" s="36"/>
      <c r="H77" s="36"/>
      <c r="I77" s="36"/>
      <c r="J77" s="37"/>
    </row>
    <row r="78" spans="2:10" x14ac:dyDescent="0.2">
      <c r="B78" s="17"/>
      <c r="C78" s="14" t="s">
        <v>79</v>
      </c>
      <c r="D78" s="36"/>
      <c r="E78" s="36"/>
      <c r="F78" s="36"/>
      <c r="G78" s="36"/>
      <c r="H78" s="36"/>
      <c r="I78" s="36"/>
      <c r="J78" s="37"/>
    </row>
    <row r="79" spans="2:10" x14ac:dyDescent="0.2">
      <c r="B79" s="17"/>
      <c r="C79" s="12" t="s">
        <v>80</v>
      </c>
      <c r="D79" s="34"/>
      <c r="E79" s="34"/>
      <c r="F79" s="34"/>
      <c r="G79" s="34"/>
      <c r="H79" s="34"/>
      <c r="I79" s="34"/>
      <c r="J79" s="35">
        <f>J80+J81+J82+J83-J84</f>
        <v>0</v>
      </c>
    </row>
    <row r="80" spans="2:10" x14ac:dyDescent="0.2">
      <c r="B80" s="17"/>
      <c r="C80" s="14" t="s">
        <v>81</v>
      </c>
      <c r="D80" s="36"/>
      <c r="E80" s="36"/>
      <c r="F80" s="36"/>
      <c r="G80" s="36"/>
      <c r="H80" s="36"/>
      <c r="I80" s="36"/>
      <c r="J80" s="37"/>
    </row>
    <row r="81" spans="2:10" x14ac:dyDescent="0.2">
      <c r="B81" s="17"/>
      <c r="C81" s="14" t="s">
        <v>82</v>
      </c>
      <c r="D81" s="36"/>
      <c r="E81" s="36"/>
      <c r="F81" s="36"/>
      <c r="G81" s="36"/>
      <c r="H81" s="36"/>
      <c r="I81" s="36"/>
      <c r="J81" s="37"/>
    </row>
    <row r="82" spans="2:10" x14ac:dyDescent="0.2">
      <c r="B82" s="17"/>
      <c r="C82" s="14" t="s">
        <v>83</v>
      </c>
      <c r="D82" s="36"/>
      <c r="E82" s="36"/>
      <c r="F82" s="36"/>
      <c r="G82" s="36"/>
      <c r="H82" s="36"/>
      <c r="I82" s="36"/>
      <c r="J82" s="37"/>
    </row>
    <row r="83" spans="2:10" x14ac:dyDescent="0.2">
      <c r="B83" s="17"/>
      <c r="C83" s="14" t="s">
        <v>84</v>
      </c>
      <c r="D83" s="36"/>
      <c r="E83" s="36"/>
      <c r="F83" s="36"/>
      <c r="G83" s="36"/>
      <c r="H83" s="36"/>
      <c r="I83" s="36"/>
      <c r="J83" s="37"/>
    </row>
    <row r="84" spans="2:10" x14ac:dyDescent="0.2">
      <c r="B84" s="17"/>
      <c r="C84" s="14" t="s">
        <v>85</v>
      </c>
      <c r="D84" s="36"/>
      <c r="E84" s="36"/>
      <c r="F84" s="36"/>
      <c r="G84" s="36"/>
      <c r="H84" s="36"/>
      <c r="I84" s="36"/>
      <c r="J84" s="37"/>
    </row>
    <row r="85" spans="2:10" ht="21.75" x14ac:dyDescent="0.2">
      <c r="B85" s="17"/>
      <c r="C85" s="12" t="s">
        <v>86</v>
      </c>
      <c r="D85" s="34"/>
      <c r="E85" s="34"/>
      <c r="F85" s="34"/>
      <c r="G85" s="34"/>
      <c r="H85" s="34"/>
      <c r="I85" s="34"/>
      <c r="J85" s="35">
        <f>J86-J87</f>
        <v>0</v>
      </c>
    </row>
    <row r="86" spans="2:10" x14ac:dyDescent="0.2">
      <c r="B86" s="17"/>
      <c r="C86" s="14" t="s">
        <v>87</v>
      </c>
      <c r="D86" s="36"/>
      <c r="E86" s="36"/>
      <c r="F86" s="36"/>
      <c r="G86" s="36"/>
      <c r="H86" s="36"/>
      <c r="I86" s="36"/>
      <c r="J86" s="37"/>
    </row>
    <row r="87" spans="2:10" x14ac:dyDescent="0.2">
      <c r="B87" s="17"/>
      <c r="C87" s="14" t="s">
        <v>88</v>
      </c>
      <c r="D87" s="36"/>
      <c r="E87" s="36"/>
      <c r="F87" s="36"/>
      <c r="G87" s="36"/>
      <c r="H87" s="36"/>
      <c r="I87" s="36"/>
      <c r="J87" s="37"/>
    </row>
    <row r="88" spans="2:10" x14ac:dyDescent="0.2">
      <c r="B88" s="17"/>
      <c r="C88" s="12" t="s">
        <v>89</v>
      </c>
      <c r="D88" s="34"/>
      <c r="E88" s="34"/>
      <c r="F88" s="34"/>
      <c r="G88" s="34"/>
      <c r="H88" s="34"/>
      <c r="I88" s="34"/>
      <c r="J88" s="35">
        <f>J89+J92-J93-J94-J97</f>
        <v>0</v>
      </c>
    </row>
    <row r="89" spans="2:10" x14ac:dyDescent="0.2">
      <c r="B89" s="17"/>
      <c r="C89" s="12" t="s">
        <v>90</v>
      </c>
      <c r="D89" s="34"/>
      <c r="E89" s="34"/>
      <c r="F89" s="34"/>
      <c r="G89" s="34"/>
      <c r="H89" s="34"/>
      <c r="I89" s="34"/>
      <c r="J89" s="35">
        <f>J90+J91</f>
        <v>0</v>
      </c>
    </row>
    <row r="90" spans="2:10" x14ac:dyDescent="0.2">
      <c r="B90" s="17"/>
      <c r="C90" s="14" t="s">
        <v>91</v>
      </c>
      <c r="D90" s="36"/>
      <c r="E90" s="36"/>
      <c r="F90" s="36"/>
      <c r="G90" s="36"/>
      <c r="H90" s="36"/>
      <c r="I90" s="36"/>
      <c r="J90" s="37"/>
    </row>
    <row r="91" spans="2:10" x14ac:dyDescent="0.2">
      <c r="B91" s="17"/>
      <c r="C91" s="14" t="s">
        <v>92</v>
      </c>
      <c r="D91" s="36"/>
      <c r="E91" s="36"/>
      <c r="F91" s="36"/>
      <c r="G91" s="36"/>
      <c r="H91" s="36"/>
      <c r="I91" s="36"/>
      <c r="J91" s="37"/>
    </row>
    <row r="92" spans="2:10" x14ac:dyDescent="0.2">
      <c r="B92" s="17"/>
      <c r="C92" s="14" t="s">
        <v>93</v>
      </c>
      <c r="D92" s="36"/>
      <c r="E92" s="36"/>
      <c r="F92" s="36"/>
      <c r="G92" s="36"/>
      <c r="H92" s="36"/>
      <c r="I92" s="36"/>
      <c r="J92" s="37"/>
    </row>
    <row r="93" spans="2:10" x14ac:dyDescent="0.2">
      <c r="B93" s="17"/>
      <c r="C93" s="14" t="s">
        <v>94</v>
      </c>
      <c r="D93" s="36"/>
      <c r="E93" s="36"/>
      <c r="F93" s="36"/>
      <c r="G93" s="36"/>
      <c r="H93" s="36"/>
      <c r="I93" s="36"/>
      <c r="J93" s="37"/>
    </row>
    <row r="94" spans="2:10" x14ac:dyDescent="0.2">
      <c r="B94" s="17"/>
      <c r="C94" s="12" t="s">
        <v>95</v>
      </c>
      <c r="D94" s="34"/>
      <c r="E94" s="34"/>
      <c r="F94" s="34"/>
      <c r="G94" s="34"/>
      <c r="H94" s="34"/>
      <c r="I94" s="34"/>
      <c r="J94" s="35">
        <f>J95+J96</f>
        <v>0</v>
      </c>
    </row>
    <row r="95" spans="2:10" x14ac:dyDescent="0.2">
      <c r="B95" s="17"/>
      <c r="C95" s="14" t="s">
        <v>96</v>
      </c>
      <c r="D95" s="36"/>
      <c r="E95" s="36"/>
      <c r="F95" s="36"/>
      <c r="G95" s="36"/>
      <c r="H95" s="36"/>
      <c r="I95" s="36"/>
      <c r="J95" s="37"/>
    </row>
    <row r="96" spans="2:10" x14ac:dyDescent="0.2">
      <c r="B96" s="17"/>
      <c r="C96" s="14" t="s">
        <v>97</v>
      </c>
      <c r="D96" s="36"/>
      <c r="E96" s="36"/>
      <c r="F96" s="36"/>
      <c r="G96" s="36"/>
      <c r="H96" s="36"/>
      <c r="I96" s="36"/>
      <c r="J96" s="37"/>
    </row>
    <row r="97" spans="2:10" ht="21.75" x14ac:dyDescent="0.2">
      <c r="B97" s="17"/>
      <c r="C97" s="14" t="s">
        <v>98</v>
      </c>
      <c r="D97" s="36"/>
      <c r="E97" s="36"/>
      <c r="F97" s="36"/>
      <c r="G97" s="36"/>
      <c r="H97" s="36"/>
      <c r="I97" s="36"/>
      <c r="J97" s="37"/>
    </row>
    <row r="98" spans="2:10" x14ac:dyDescent="0.2">
      <c r="B98" s="17"/>
      <c r="C98" s="12" t="s">
        <v>99</v>
      </c>
      <c r="D98" s="34"/>
      <c r="E98" s="34"/>
      <c r="F98" s="34"/>
      <c r="G98" s="34"/>
      <c r="H98" s="34"/>
      <c r="I98" s="34"/>
      <c r="J98" s="35">
        <f>J99+J102-J103-J104</f>
        <v>0</v>
      </c>
    </row>
    <row r="99" spans="2:10" x14ac:dyDescent="0.2">
      <c r="B99" s="17"/>
      <c r="C99" s="12" t="s">
        <v>100</v>
      </c>
      <c r="D99" s="34"/>
      <c r="E99" s="34"/>
      <c r="F99" s="34"/>
      <c r="G99" s="34"/>
      <c r="H99" s="34"/>
      <c r="I99" s="34"/>
      <c r="J99" s="35">
        <f>J100+J101</f>
        <v>0</v>
      </c>
    </row>
    <row r="100" spans="2:10" x14ac:dyDescent="0.2">
      <c r="B100" s="17"/>
      <c r="C100" s="14" t="s">
        <v>101</v>
      </c>
      <c r="D100" s="36"/>
      <c r="E100" s="36"/>
      <c r="F100" s="36"/>
      <c r="G100" s="36"/>
      <c r="H100" s="36"/>
      <c r="I100" s="36"/>
      <c r="J100" s="37"/>
    </row>
    <row r="101" spans="2:10" x14ac:dyDescent="0.2">
      <c r="B101" s="17"/>
      <c r="C101" s="14" t="s">
        <v>102</v>
      </c>
      <c r="D101" s="36"/>
      <c r="E101" s="36"/>
      <c r="F101" s="36"/>
      <c r="G101" s="36"/>
      <c r="H101" s="36"/>
      <c r="I101" s="36"/>
      <c r="J101" s="37"/>
    </row>
    <row r="102" spans="2:10" x14ac:dyDescent="0.2">
      <c r="B102" s="17"/>
      <c r="C102" s="14" t="s">
        <v>103</v>
      </c>
      <c r="D102" s="36"/>
      <c r="E102" s="36"/>
      <c r="F102" s="36"/>
      <c r="G102" s="36"/>
      <c r="H102" s="36"/>
      <c r="I102" s="36"/>
      <c r="J102" s="37"/>
    </row>
    <row r="103" spans="2:10" x14ac:dyDescent="0.2">
      <c r="B103" s="17"/>
      <c r="C103" s="14" t="s">
        <v>104</v>
      </c>
      <c r="D103" s="36"/>
      <c r="E103" s="36"/>
      <c r="F103" s="36"/>
      <c r="G103" s="36"/>
      <c r="H103" s="36"/>
      <c r="I103" s="36"/>
      <c r="J103" s="37"/>
    </row>
    <row r="104" spans="2:10" x14ac:dyDescent="0.2">
      <c r="B104" s="17"/>
      <c r="C104" s="14" t="s">
        <v>105</v>
      </c>
      <c r="D104" s="36"/>
      <c r="E104" s="36"/>
      <c r="F104" s="36"/>
      <c r="G104" s="36"/>
      <c r="H104" s="36"/>
      <c r="I104" s="36"/>
      <c r="J104" s="37"/>
    </row>
    <row r="105" spans="2:10" x14ac:dyDescent="0.2">
      <c r="B105" s="17"/>
      <c r="C105" s="14" t="s">
        <v>106</v>
      </c>
      <c r="D105" s="36"/>
      <c r="E105" s="36"/>
      <c r="F105" s="36"/>
      <c r="G105" s="36"/>
      <c r="H105" s="36"/>
      <c r="I105" s="36"/>
      <c r="J105" s="37"/>
    </row>
    <row r="106" spans="2:10" x14ac:dyDescent="0.2">
      <c r="B106" s="17"/>
      <c r="C106" s="14" t="s">
        <v>107</v>
      </c>
      <c r="D106" s="36"/>
      <c r="E106" s="36"/>
      <c r="F106" s="36"/>
      <c r="G106" s="36"/>
      <c r="H106" s="36"/>
      <c r="I106" s="36"/>
      <c r="J106" s="37"/>
    </row>
    <row r="107" spans="2:10" x14ac:dyDescent="0.2">
      <c r="B107" s="17"/>
      <c r="C107" s="12" t="s">
        <v>108</v>
      </c>
      <c r="D107" s="34"/>
      <c r="E107" s="34"/>
      <c r="F107" s="34"/>
      <c r="G107" s="34"/>
      <c r="H107" s="34"/>
      <c r="I107" s="34"/>
      <c r="J107" s="35">
        <f>J108+J112+J117+J121</f>
        <v>0</v>
      </c>
    </row>
    <row r="108" spans="2:10" x14ac:dyDescent="0.2">
      <c r="B108" s="17"/>
      <c r="C108" s="12" t="s">
        <v>109</v>
      </c>
      <c r="D108" s="34"/>
      <c r="E108" s="34"/>
      <c r="F108" s="34"/>
      <c r="G108" s="34"/>
      <c r="H108" s="34"/>
      <c r="I108" s="34"/>
      <c r="J108" s="35">
        <f>J109+J110-J111</f>
        <v>0</v>
      </c>
    </row>
    <row r="109" spans="2:10" x14ac:dyDescent="0.2">
      <c r="B109" s="17"/>
      <c r="C109" s="14" t="s">
        <v>110</v>
      </c>
      <c r="D109" s="36"/>
      <c r="E109" s="36"/>
      <c r="F109" s="36"/>
      <c r="G109" s="36"/>
      <c r="H109" s="36"/>
      <c r="I109" s="36"/>
      <c r="J109" s="37"/>
    </row>
    <row r="110" spans="2:10" x14ac:dyDescent="0.2">
      <c r="B110" s="17"/>
      <c r="C110" s="14" t="s">
        <v>111</v>
      </c>
      <c r="D110" s="36"/>
      <c r="E110" s="36"/>
      <c r="F110" s="36"/>
      <c r="G110" s="36"/>
      <c r="H110" s="36"/>
      <c r="I110" s="36"/>
      <c r="J110" s="37"/>
    </row>
    <row r="111" spans="2:10" x14ac:dyDescent="0.2">
      <c r="B111" s="17"/>
      <c r="C111" s="14" t="s">
        <v>112</v>
      </c>
      <c r="D111" s="36"/>
      <c r="E111" s="36"/>
      <c r="F111" s="36"/>
      <c r="G111" s="36"/>
      <c r="H111" s="36"/>
      <c r="I111" s="36"/>
      <c r="J111" s="37"/>
    </row>
    <row r="112" spans="2:10" x14ac:dyDescent="0.2">
      <c r="B112" s="17"/>
      <c r="C112" s="12" t="s">
        <v>113</v>
      </c>
      <c r="D112" s="34"/>
      <c r="E112" s="34"/>
      <c r="F112" s="34"/>
      <c r="G112" s="34"/>
      <c r="H112" s="34"/>
      <c r="I112" s="34"/>
      <c r="J112" s="35">
        <f>J113+J114-J115-J116</f>
        <v>0</v>
      </c>
    </row>
    <row r="113" spans="2:10" x14ac:dyDescent="0.2">
      <c r="B113" s="17"/>
      <c r="C113" s="14" t="s">
        <v>114</v>
      </c>
      <c r="D113" s="36"/>
      <c r="E113" s="36"/>
      <c r="F113" s="36"/>
      <c r="G113" s="36"/>
      <c r="H113" s="36"/>
      <c r="I113" s="36"/>
      <c r="J113" s="37"/>
    </row>
    <row r="114" spans="2:10" x14ac:dyDescent="0.2">
      <c r="B114" s="17"/>
      <c r="C114" s="14" t="s">
        <v>115</v>
      </c>
      <c r="D114" s="36"/>
      <c r="E114" s="36"/>
      <c r="F114" s="36"/>
      <c r="G114" s="36"/>
      <c r="H114" s="36"/>
      <c r="I114" s="36"/>
      <c r="J114" s="37"/>
    </row>
    <row r="115" spans="2:10" x14ac:dyDescent="0.2">
      <c r="B115" s="17"/>
      <c r="C115" s="14" t="s">
        <v>116</v>
      </c>
      <c r="D115" s="36"/>
      <c r="E115" s="36"/>
      <c r="F115" s="36"/>
      <c r="G115" s="36"/>
      <c r="H115" s="36"/>
      <c r="I115" s="36"/>
      <c r="J115" s="37"/>
    </row>
    <row r="116" spans="2:10" x14ac:dyDescent="0.2">
      <c r="B116" s="17"/>
      <c r="C116" s="14" t="s">
        <v>117</v>
      </c>
      <c r="D116" s="36"/>
      <c r="E116" s="36"/>
      <c r="F116" s="36"/>
      <c r="G116" s="36"/>
      <c r="H116" s="36"/>
      <c r="I116" s="36"/>
      <c r="J116" s="37"/>
    </row>
    <row r="117" spans="2:10" x14ac:dyDescent="0.2">
      <c r="B117" s="17"/>
      <c r="C117" s="12" t="s">
        <v>118</v>
      </c>
      <c r="D117" s="34"/>
      <c r="E117" s="34"/>
      <c r="F117" s="34"/>
      <c r="G117" s="34"/>
      <c r="H117" s="34"/>
      <c r="I117" s="34"/>
      <c r="J117" s="35">
        <f>J118-J119-J120</f>
        <v>0</v>
      </c>
    </row>
    <row r="118" spans="2:10" x14ac:dyDescent="0.2">
      <c r="B118" s="17"/>
      <c r="C118" s="14" t="s">
        <v>119</v>
      </c>
      <c r="D118" s="36"/>
      <c r="E118" s="36"/>
      <c r="F118" s="36"/>
      <c r="G118" s="36"/>
      <c r="H118" s="36"/>
      <c r="I118" s="36"/>
      <c r="J118" s="37"/>
    </row>
    <row r="119" spans="2:10" x14ac:dyDescent="0.2">
      <c r="B119" s="17"/>
      <c r="C119" s="14" t="s">
        <v>120</v>
      </c>
      <c r="D119" s="36"/>
      <c r="E119" s="36"/>
      <c r="F119" s="36"/>
      <c r="G119" s="36"/>
      <c r="H119" s="36"/>
      <c r="I119" s="36"/>
      <c r="J119" s="37"/>
    </row>
    <row r="120" spans="2:10" x14ac:dyDescent="0.2">
      <c r="B120" s="17"/>
      <c r="C120" s="14" t="s">
        <v>121</v>
      </c>
      <c r="D120" s="36"/>
      <c r="E120" s="36"/>
      <c r="F120" s="36"/>
      <c r="G120" s="36"/>
      <c r="H120" s="36"/>
      <c r="I120" s="36"/>
      <c r="J120" s="37"/>
    </row>
    <row r="121" spans="2:10" x14ac:dyDescent="0.2">
      <c r="B121" s="17"/>
      <c r="C121" s="12" t="s">
        <v>122</v>
      </c>
      <c r="D121" s="34"/>
      <c r="E121" s="34"/>
      <c r="F121" s="34"/>
      <c r="G121" s="34"/>
      <c r="H121" s="34"/>
      <c r="I121" s="34"/>
      <c r="J121" s="35">
        <f>J122-J123-J124</f>
        <v>0</v>
      </c>
    </row>
    <row r="122" spans="2:10" x14ac:dyDescent="0.2">
      <c r="B122" s="17"/>
      <c r="C122" s="14" t="s">
        <v>123</v>
      </c>
      <c r="D122" s="36"/>
      <c r="E122" s="36"/>
      <c r="F122" s="36"/>
      <c r="G122" s="36"/>
      <c r="H122" s="36"/>
      <c r="I122" s="36"/>
      <c r="J122" s="37"/>
    </row>
    <row r="123" spans="2:10" x14ac:dyDescent="0.2">
      <c r="B123" s="17"/>
      <c r="C123" s="14" t="s">
        <v>124</v>
      </c>
      <c r="D123" s="36"/>
      <c r="E123" s="36"/>
      <c r="F123" s="36"/>
      <c r="G123" s="36"/>
      <c r="H123" s="36"/>
      <c r="I123" s="36"/>
      <c r="J123" s="37"/>
    </row>
    <row r="124" spans="2:10" x14ac:dyDescent="0.2">
      <c r="B124" s="17"/>
      <c r="C124" s="14" t="s">
        <v>125</v>
      </c>
      <c r="D124" s="36"/>
      <c r="E124" s="36"/>
      <c r="F124" s="36"/>
      <c r="G124" s="36"/>
      <c r="H124" s="36"/>
      <c r="I124" s="36"/>
      <c r="J124" s="37"/>
    </row>
    <row r="125" spans="2:10" x14ac:dyDescent="0.2">
      <c r="B125" s="17"/>
      <c r="C125" s="12" t="s">
        <v>126</v>
      </c>
      <c r="D125" s="34"/>
      <c r="E125" s="34"/>
      <c r="F125" s="34"/>
      <c r="G125" s="34"/>
      <c r="H125" s="34"/>
      <c r="I125" s="34"/>
      <c r="J125" s="35">
        <f>J126+J127+J128+J129+J130+J131+J132+J133+J134+J135+J136+J139-J140</f>
        <v>0</v>
      </c>
    </row>
    <row r="126" spans="2:10" ht="21.75" x14ac:dyDescent="0.2">
      <c r="B126" s="17"/>
      <c r="C126" s="14" t="s">
        <v>127</v>
      </c>
      <c r="D126" s="36"/>
      <c r="E126" s="36"/>
      <c r="F126" s="36"/>
      <c r="G126" s="36"/>
      <c r="H126" s="36"/>
      <c r="I126" s="36"/>
      <c r="J126" s="37"/>
    </row>
    <row r="127" spans="2:10" x14ac:dyDescent="0.2">
      <c r="B127" s="17"/>
      <c r="C127" s="14" t="s">
        <v>128</v>
      </c>
      <c r="D127" s="36"/>
      <c r="E127" s="36"/>
      <c r="F127" s="36"/>
      <c r="G127" s="36"/>
      <c r="H127" s="36"/>
      <c r="I127" s="36"/>
      <c r="J127" s="37"/>
    </row>
    <row r="128" spans="2:10" x14ac:dyDescent="0.2">
      <c r="B128" s="17"/>
      <c r="C128" s="14" t="s">
        <v>129</v>
      </c>
      <c r="D128" s="36"/>
      <c r="E128" s="36"/>
      <c r="F128" s="36"/>
      <c r="G128" s="36"/>
      <c r="H128" s="36"/>
      <c r="I128" s="36"/>
      <c r="J128" s="37"/>
    </row>
    <row r="129" spans="2:10" x14ac:dyDescent="0.2">
      <c r="B129" s="17"/>
      <c r="C129" s="14" t="s">
        <v>130</v>
      </c>
      <c r="D129" s="36"/>
      <c r="E129" s="36"/>
      <c r="F129" s="36"/>
      <c r="G129" s="36"/>
      <c r="H129" s="36"/>
      <c r="I129" s="36"/>
      <c r="J129" s="37"/>
    </row>
    <row r="130" spans="2:10" x14ac:dyDescent="0.2">
      <c r="B130" s="17"/>
      <c r="C130" s="14" t="s">
        <v>131</v>
      </c>
      <c r="D130" s="36"/>
      <c r="E130" s="36"/>
      <c r="F130" s="36"/>
      <c r="G130" s="36"/>
      <c r="H130" s="36"/>
      <c r="I130" s="36"/>
      <c r="J130" s="37"/>
    </row>
    <row r="131" spans="2:10" x14ac:dyDescent="0.2">
      <c r="B131" s="17"/>
      <c r="C131" s="14" t="s">
        <v>132</v>
      </c>
      <c r="D131" s="36"/>
      <c r="E131" s="36"/>
      <c r="F131" s="36"/>
      <c r="G131" s="36"/>
      <c r="H131" s="36"/>
      <c r="I131" s="36"/>
      <c r="J131" s="37"/>
    </row>
    <row r="132" spans="2:10" ht="21.75" x14ac:dyDescent="0.2">
      <c r="B132" s="17"/>
      <c r="C132" s="14" t="s">
        <v>133</v>
      </c>
      <c r="D132" s="36"/>
      <c r="E132" s="36"/>
      <c r="F132" s="36"/>
      <c r="G132" s="36"/>
      <c r="H132" s="36"/>
      <c r="I132" s="36"/>
      <c r="J132" s="37"/>
    </row>
    <row r="133" spans="2:10" x14ac:dyDescent="0.2">
      <c r="B133" s="17"/>
      <c r="C133" s="14" t="s">
        <v>134</v>
      </c>
      <c r="D133" s="36"/>
      <c r="E133" s="36"/>
      <c r="F133" s="36"/>
      <c r="G133" s="36"/>
      <c r="H133" s="36"/>
      <c r="I133" s="36"/>
      <c r="J133" s="37"/>
    </row>
    <row r="134" spans="2:10" x14ac:dyDescent="0.2">
      <c r="B134" s="17"/>
      <c r="C134" s="14" t="s">
        <v>135</v>
      </c>
      <c r="D134" s="36"/>
      <c r="E134" s="36"/>
      <c r="F134" s="36"/>
      <c r="G134" s="36"/>
      <c r="H134" s="36"/>
      <c r="I134" s="36"/>
      <c r="J134" s="37"/>
    </row>
    <row r="135" spans="2:10" x14ac:dyDescent="0.2">
      <c r="B135" s="17"/>
      <c r="C135" s="14" t="s">
        <v>136</v>
      </c>
      <c r="D135" s="36"/>
      <c r="E135" s="36"/>
      <c r="F135" s="36"/>
      <c r="G135" s="36"/>
      <c r="H135" s="36"/>
      <c r="I135" s="36"/>
      <c r="J135" s="37"/>
    </row>
    <row r="136" spans="2:10" x14ac:dyDescent="0.2">
      <c r="B136" s="17"/>
      <c r="C136" s="12" t="s">
        <v>137</v>
      </c>
      <c r="D136" s="34"/>
      <c r="E136" s="34"/>
      <c r="F136" s="34"/>
      <c r="G136" s="34"/>
      <c r="H136" s="34"/>
      <c r="I136" s="34"/>
      <c r="J136" s="35">
        <f>J137-J138</f>
        <v>0</v>
      </c>
    </row>
    <row r="137" spans="2:10" x14ac:dyDescent="0.2">
      <c r="B137" s="17"/>
      <c r="C137" s="14" t="s">
        <v>138</v>
      </c>
      <c r="D137" s="36"/>
      <c r="E137" s="36"/>
      <c r="F137" s="36"/>
      <c r="G137" s="36"/>
      <c r="H137" s="36"/>
      <c r="I137" s="36"/>
      <c r="J137" s="37"/>
    </row>
    <row r="138" spans="2:10" x14ac:dyDescent="0.2">
      <c r="B138" s="17"/>
      <c r="C138" s="14" t="s">
        <v>139</v>
      </c>
      <c r="D138" s="36"/>
      <c r="E138" s="36"/>
      <c r="F138" s="36"/>
      <c r="G138" s="36"/>
      <c r="H138" s="36"/>
      <c r="I138" s="36"/>
      <c r="J138" s="37"/>
    </row>
    <row r="139" spans="2:10" x14ac:dyDescent="0.2">
      <c r="B139" s="17"/>
      <c r="C139" s="14" t="s">
        <v>140</v>
      </c>
      <c r="D139" s="36"/>
      <c r="E139" s="36"/>
      <c r="F139" s="36"/>
      <c r="G139" s="36"/>
      <c r="H139" s="36"/>
      <c r="I139" s="36"/>
      <c r="J139" s="37"/>
    </row>
    <row r="140" spans="2:10" x14ac:dyDescent="0.2">
      <c r="B140" s="17"/>
      <c r="C140" s="14" t="s">
        <v>141</v>
      </c>
      <c r="D140" s="36"/>
      <c r="E140" s="36"/>
      <c r="F140" s="36"/>
      <c r="G140" s="36"/>
      <c r="H140" s="36"/>
      <c r="I140" s="36"/>
      <c r="J140" s="37"/>
    </row>
    <row r="141" spans="2:10" ht="21.75" x14ac:dyDescent="0.2">
      <c r="B141" s="17"/>
      <c r="C141" s="15" t="s">
        <v>1</v>
      </c>
      <c r="D141" s="32"/>
      <c r="E141" s="32"/>
      <c r="F141" s="32"/>
      <c r="G141" s="32"/>
      <c r="H141" s="32"/>
      <c r="I141" s="32"/>
      <c r="J141" s="32">
        <f>J142+J183+J220</f>
        <v>0</v>
      </c>
    </row>
    <row r="142" spans="2:10" x14ac:dyDescent="0.2">
      <c r="B142" s="17"/>
      <c r="C142" s="15" t="s">
        <v>142</v>
      </c>
      <c r="D142" s="32"/>
      <c r="E142" s="32"/>
      <c r="F142" s="32"/>
      <c r="G142" s="32"/>
      <c r="H142" s="32"/>
      <c r="I142" s="32"/>
      <c r="J142" s="33">
        <f>J143+J149+J156+J159+J160+J167+J168+J169+J170</f>
        <v>0</v>
      </c>
    </row>
    <row r="143" spans="2:10" x14ac:dyDescent="0.2">
      <c r="B143" s="17"/>
      <c r="C143" s="12" t="s">
        <v>143</v>
      </c>
      <c r="D143" s="34"/>
      <c r="E143" s="34"/>
      <c r="F143" s="34"/>
      <c r="G143" s="34"/>
      <c r="H143" s="34"/>
      <c r="I143" s="34"/>
      <c r="J143" s="35">
        <f>J144+J145+J146+J147+J148</f>
        <v>0</v>
      </c>
    </row>
    <row r="144" spans="2:10" x14ac:dyDescent="0.2">
      <c r="B144" s="17"/>
      <c r="C144" s="14" t="s">
        <v>144</v>
      </c>
      <c r="D144" s="36"/>
      <c r="E144" s="36"/>
      <c r="F144" s="36"/>
      <c r="G144" s="36"/>
      <c r="H144" s="36"/>
      <c r="I144" s="36"/>
      <c r="J144" s="37"/>
    </row>
    <row r="145" spans="2:10" x14ac:dyDescent="0.2">
      <c r="B145" s="17"/>
      <c r="C145" s="14" t="s">
        <v>145</v>
      </c>
      <c r="D145" s="36"/>
      <c r="E145" s="36"/>
      <c r="F145" s="36"/>
      <c r="G145" s="36"/>
      <c r="H145" s="36"/>
      <c r="I145" s="36"/>
      <c r="J145" s="37"/>
    </row>
    <row r="146" spans="2:10" ht="21.75" x14ac:dyDescent="0.2">
      <c r="B146" s="17"/>
      <c r="C146" s="14" t="s">
        <v>146</v>
      </c>
      <c r="D146" s="36"/>
      <c r="E146" s="36"/>
      <c r="F146" s="36"/>
      <c r="G146" s="36"/>
      <c r="H146" s="36"/>
      <c r="I146" s="36"/>
      <c r="J146" s="37"/>
    </row>
    <row r="147" spans="2:10" x14ac:dyDescent="0.2">
      <c r="B147" s="17"/>
      <c r="C147" s="14" t="s">
        <v>147</v>
      </c>
      <c r="D147" s="36"/>
      <c r="E147" s="36"/>
      <c r="F147" s="36"/>
      <c r="G147" s="36"/>
      <c r="H147" s="36"/>
      <c r="I147" s="36"/>
      <c r="J147" s="37"/>
    </row>
    <row r="148" spans="2:10" x14ac:dyDescent="0.2">
      <c r="B148" s="17"/>
      <c r="C148" s="14" t="s">
        <v>148</v>
      </c>
      <c r="D148" s="36"/>
      <c r="E148" s="36"/>
      <c r="F148" s="36"/>
      <c r="G148" s="36"/>
      <c r="H148" s="36"/>
      <c r="I148" s="36"/>
      <c r="J148" s="37"/>
    </row>
    <row r="149" spans="2:10" ht="21.75" x14ac:dyDescent="0.2">
      <c r="B149" s="17"/>
      <c r="C149" s="12" t="s">
        <v>149</v>
      </c>
      <c r="D149" s="34"/>
      <c r="E149" s="34"/>
      <c r="F149" s="34"/>
      <c r="G149" s="34"/>
      <c r="H149" s="34"/>
      <c r="I149" s="34"/>
      <c r="J149" s="35">
        <f>J150+J153</f>
        <v>0</v>
      </c>
    </row>
    <row r="150" spans="2:10" x14ac:dyDescent="0.2">
      <c r="B150" s="17"/>
      <c r="C150" s="12" t="s">
        <v>150</v>
      </c>
      <c r="D150" s="34"/>
      <c r="E150" s="34"/>
      <c r="F150" s="34"/>
      <c r="G150" s="34"/>
      <c r="H150" s="34"/>
      <c r="I150" s="34"/>
      <c r="J150" s="35">
        <f>J151+J152</f>
        <v>0</v>
      </c>
    </row>
    <row r="151" spans="2:10" x14ac:dyDescent="0.2">
      <c r="B151" s="17"/>
      <c r="C151" s="14" t="s">
        <v>151</v>
      </c>
      <c r="D151" s="36"/>
      <c r="E151" s="36"/>
      <c r="F151" s="36"/>
      <c r="G151" s="36"/>
      <c r="H151" s="36"/>
      <c r="I151" s="36"/>
      <c r="J151" s="37"/>
    </row>
    <row r="152" spans="2:10" x14ac:dyDescent="0.2">
      <c r="B152" s="17"/>
      <c r="C152" s="14" t="s">
        <v>152</v>
      </c>
      <c r="D152" s="36"/>
      <c r="E152" s="36"/>
      <c r="F152" s="36"/>
      <c r="G152" s="36"/>
      <c r="H152" s="36"/>
      <c r="I152" s="36"/>
      <c r="J152" s="37"/>
    </row>
    <row r="153" spans="2:10" x14ac:dyDescent="0.2">
      <c r="B153" s="17"/>
      <c r="C153" s="12" t="s">
        <v>153</v>
      </c>
      <c r="D153" s="34"/>
      <c r="E153" s="34"/>
      <c r="F153" s="34"/>
      <c r="G153" s="34"/>
      <c r="H153" s="34"/>
      <c r="I153" s="34"/>
      <c r="J153" s="35">
        <f>J154+J155</f>
        <v>0</v>
      </c>
    </row>
    <row r="154" spans="2:10" x14ac:dyDescent="0.2">
      <c r="B154" s="17"/>
      <c r="C154" s="14" t="s">
        <v>154</v>
      </c>
      <c r="D154" s="36"/>
      <c r="E154" s="36"/>
      <c r="F154" s="36"/>
      <c r="G154" s="36"/>
      <c r="H154" s="36"/>
      <c r="I154" s="36"/>
      <c r="J154" s="37"/>
    </row>
    <row r="155" spans="2:10" x14ac:dyDescent="0.2">
      <c r="B155" s="17"/>
      <c r="C155" s="14" t="s">
        <v>155</v>
      </c>
      <c r="D155" s="36"/>
      <c r="E155" s="36"/>
      <c r="F155" s="36"/>
      <c r="G155" s="36"/>
      <c r="H155" s="36"/>
      <c r="I155" s="36"/>
      <c r="J155" s="37"/>
    </row>
    <row r="156" spans="2:10" x14ac:dyDescent="0.2">
      <c r="B156" s="17"/>
      <c r="C156" s="12" t="s">
        <v>156</v>
      </c>
      <c r="D156" s="34"/>
      <c r="E156" s="34"/>
      <c r="F156" s="34"/>
      <c r="G156" s="34"/>
      <c r="H156" s="34"/>
      <c r="I156" s="34"/>
      <c r="J156" s="35">
        <f>J157+J158</f>
        <v>0</v>
      </c>
    </row>
    <row r="157" spans="2:10" x14ac:dyDescent="0.2">
      <c r="B157" s="17"/>
      <c r="C157" s="14" t="s">
        <v>157</v>
      </c>
      <c r="D157" s="36"/>
      <c r="E157" s="36"/>
      <c r="F157" s="36"/>
      <c r="G157" s="36"/>
      <c r="H157" s="36"/>
      <c r="I157" s="36"/>
      <c r="J157" s="37"/>
    </row>
    <row r="158" spans="2:10" x14ac:dyDescent="0.2">
      <c r="B158" s="17"/>
      <c r="C158" s="14" t="s">
        <v>158</v>
      </c>
      <c r="D158" s="36"/>
      <c r="E158" s="36"/>
      <c r="F158" s="36"/>
      <c r="G158" s="36"/>
      <c r="H158" s="36"/>
      <c r="I158" s="36"/>
      <c r="J158" s="37"/>
    </row>
    <row r="159" spans="2:10" x14ac:dyDescent="0.2">
      <c r="B159" s="17"/>
      <c r="C159" s="14" t="s">
        <v>159</v>
      </c>
      <c r="D159" s="36"/>
      <c r="E159" s="36"/>
      <c r="F159" s="36"/>
      <c r="G159" s="36"/>
      <c r="H159" s="36"/>
      <c r="I159" s="36"/>
      <c r="J159" s="37"/>
    </row>
    <row r="160" spans="2:10" x14ac:dyDescent="0.2">
      <c r="B160" s="17"/>
      <c r="C160" s="12" t="s">
        <v>160</v>
      </c>
      <c r="D160" s="34"/>
      <c r="E160" s="34"/>
      <c r="F160" s="34"/>
      <c r="G160" s="34"/>
      <c r="H160" s="34"/>
      <c r="I160" s="34"/>
      <c r="J160" s="35">
        <f>J161+J164</f>
        <v>0</v>
      </c>
    </row>
    <row r="161" spans="2:10" x14ac:dyDescent="0.2">
      <c r="B161" s="17"/>
      <c r="C161" s="12" t="s">
        <v>161</v>
      </c>
      <c r="D161" s="34"/>
      <c r="E161" s="34"/>
      <c r="F161" s="34"/>
      <c r="G161" s="34"/>
      <c r="H161" s="34"/>
      <c r="I161" s="34"/>
      <c r="J161" s="35">
        <f>J162+J163</f>
        <v>0</v>
      </c>
    </row>
    <row r="162" spans="2:10" x14ac:dyDescent="0.2">
      <c r="B162" s="17"/>
      <c r="C162" s="14" t="s">
        <v>162</v>
      </c>
      <c r="D162" s="36"/>
      <c r="E162" s="36"/>
      <c r="F162" s="36"/>
      <c r="G162" s="36"/>
      <c r="H162" s="36"/>
      <c r="I162" s="36"/>
      <c r="J162" s="37"/>
    </row>
    <row r="163" spans="2:10" x14ac:dyDescent="0.2">
      <c r="B163" s="17"/>
      <c r="C163" s="14" t="s">
        <v>163</v>
      </c>
      <c r="D163" s="36"/>
      <c r="E163" s="36"/>
      <c r="F163" s="36"/>
      <c r="G163" s="36"/>
      <c r="H163" s="36"/>
      <c r="I163" s="36"/>
      <c r="J163" s="37"/>
    </row>
    <row r="164" spans="2:10" x14ac:dyDescent="0.2">
      <c r="B164" s="17"/>
      <c r="C164" s="12" t="s">
        <v>164</v>
      </c>
      <c r="D164" s="34"/>
      <c r="E164" s="34"/>
      <c r="F164" s="34"/>
      <c r="G164" s="34"/>
      <c r="H164" s="34"/>
      <c r="I164" s="34"/>
      <c r="J164" s="35">
        <f>J165+J166</f>
        <v>0</v>
      </c>
    </row>
    <row r="165" spans="2:10" x14ac:dyDescent="0.2">
      <c r="B165" s="17"/>
      <c r="C165" s="14" t="s">
        <v>165</v>
      </c>
      <c r="D165" s="36"/>
      <c r="E165" s="36"/>
      <c r="F165" s="36"/>
      <c r="G165" s="36"/>
      <c r="H165" s="36"/>
      <c r="I165" s="36"/>
      <c r="J165" s="37"/>
    </row>
    <row r="166" spans="2:10" x14ac:dyDescent="0.2">
      <c r="B166" s="17"/>
      <c r="C166" s="14" t="s">
        <v>166</v>
      </c>
      <c r="D166" s="36"/>
      <c r="E166" s="36"/>
      <c r="F166" s="36"/>
      <c r="G166" s="36"/>
      <c r="H166" s="36"/>
      <c r="I166" s="36"/>
      <c r="J166" s="37"/>
    </row>
    <row r="167" spans="2:10" x14ac:dyDescent="0.2">
      <c r="B167" s="17"/>
      <c r="C167" s="14" t="s">
        <v>167</v>
      </c>
      <c r="D167" s="36"/>
      <c r="E167" s="36"/>
      <c r="F167" s="36"/>
      <c r="G167" s="36"/>
      <c r="H167" s="36"/>
      <c r="I167" s="36"/>
      <c r="J167" s="37"/>
    </row>
    <row r="168" spans="2:10" ht="21.75" x14ac:dyDescent="0.2">
      <c r="B168" s="17"/>
      <c r="C168" s="14" t="s">
        <v>168</v>
      </c>
      <c r="D168" s="36"/>
      <c r="E168" s="36"/>
      <c r="F168" s="36"/>
      <c r="G168" s="36"/>
      <c r="H168" s="36"/>
      <c r="I168" s="36"/>
      <c r="J168" s="37"/>
    </row>
    <row r="169" spans="2:10" ht="21.75" x14ac:dyDescent="0.2">
      <c r="B169" s="17"/>
      <c r="C169" s="14" t="s">
        <v>169</v>
      </c>
      <c r="D169" s="36"/>
      <c r="E169" s="36"/>
      <c r="F169" s="36"/>
      <c r="G169" s="36"/>
      <c r="H169" s="36"/>
      <c r="I169" s="36"/>
      <c r="J169" s="37"/>
    </row>
    <row r="170" spans="2:10" x14ac:dyDescent="0.2">
      <c r="B170" s="17"/>
      <c r="C170" s="12" t="s">
        <v>170</v>
      </c>
      <c r="D170" s="34"/>
      <c r="E170" s="34"/>
      <c r="F170" s="34"/>
      <c r="G170" s="34"/>
      <c r="H170" s="34"/>
      <c r="I170" s="34"/>
      <c r="J170" s="35">
        <f>J171+J172+J173+J174+J175+J176+J177+J178+J179+J180+J181+J182</f>
        <v>0</v>
      </c>
    </row>
    <row r="171" spans="2:10" x14ac:dyDescent="0.2">
      <c r="B171" s="17"/>
      <c r="C171" s="14" t="s">
        <v>171</v>
      </c>
      <c r="D171" s="36"/>
      <c r="E171" s="36"/>
      <c r="F171" s="36"/>
      <c r="G171" s="36"/>
      <c r="H171" s="36"/>
      <c r="I171" s="36"/>
      <c r="J171" s="37"/>
    </row>
    <row r="172" spans="2:10" x14ac:dyDescent="0.2">
      <c r="B172" s="17"/>
      <c r="C172" s="14" t="s">
        <v>172</v>
      </c>
      <c r="D172" s="36"/>
      <c r="E172" s="36"/>
      <c r="F172" s="36"/>
      <c r="G172" s="36"/>
      <c r="H172" s="36"/>
      <c r="I172" s="36"/>
      <c r="J172" s="37"/>
    </row>
    <row r="173" spans="2:10" x14ac:dyDescent="0.2">
      <c r="B173" s="17"/>
      <c r="C173" s="14" t="s">
        <v>173</v>
      </c>
      <c r="D173" s="36"/>
      <c r="E173" s="36"/>
      <c r="F173" s="36"/>
      <c r="G173" s="36"/>
      <c r="H173" s="36"/>
      <c r="I173" s="36"/>
      <c r="J173" s="37"/>
    </row>
    <row r="174" spans="2:10" x14ac:dyDescent="0.2">
      <c r="B174" s="17"/>
      <c r="C174" s="14" t="s">
        <v>174</v>
      </c>
      <c r="D174" s="36"/>
      <c r="E174" s="36"/>
      <c r="F174" s="36"/>
      <c r="G174" s="36"/>
      <c r="H174" s="36"/>
      <c r="I174" s="36"/>
      <c r="J174" s="37"/>
    </row>
    <row r="175" spans="2:10" x14ac:dyDescent="0.2">
      <c r="B175" s="17"/>
      <c r="C175" s="14" t="s">
        <v>175</v>
      </c>
      <c r="D175" s="36"/>
      <c r="E175" s="36"/>
      <c r="F175" s="36"/>
      <c r="G175" s="36"/>
      <c r="H175" s="36"/>
      <c r="I175" s="36"/>
      <c r="J175" s="37"/>
    </row>
    <row r="176" spans="2:10" ht="21.75" x14ac:dyDescent="0.2">
      <c r="B176" s="17"/>
      <c r="C176" s="14" t="s">
        <v>176</v>
      </c>
      <c r="D176" s="36"/>
      <c r="E176" s="36"/>
      <c r="F176" s="36"/>
      <c r="G176" s="36"/>
      <c r="H176" s="36"/>
      <c r="I176" s="36"/>
      <c r="J176" s="37"/>
    </row>
    <row r="177" spans="2:10" x14ac:dyDescent="0.2">
      <c r="B177" s="17"/>
      <c r="C177" s="14" t="s">
        <v>177</v>
      </c>
      <c r="D177" s="36"/>
      <c r="E177" s="36"/>
      <c r="F177" s="36"/>
      <c r="G177" s="36"/>
      <c r="H177" s="36"/>
      <c r="I177" s="36"/>
      <c r="J177" s="37"/>
    </row>
    <row r="178" spans="2:10" x14ac:dyDescent="0.2">
      <c r="B178" s="17"/>
      <c r="C178" s="14" t="s">
        <v>178</v>
      </c>
      <c r="D178" s="36"/>
      <c r="E178" s="36"/>
      <c r="F178" s="36"/>
      <c r="G178" s="36"/>
      <c r="H178" s="36"/>
      <c r="I178" s="36"/>
      <c r="J178" s="37"/>
    </row>
    <row r="179" spans="2:10" x14ac:dyDescent="0.2">
      <c r="B179" s="17"/>
      <c r="C179" s="14" t="s">
        <v>179</v>
      </c>
      <c r="D179" s="36"/>
      <c r="E179" s="36"/>
      <c r="F179" s="36"/>
      <c r="G179" s="36"/>
      <c r="H179" s="36"/>
      <c r="I179" s="36"/>
      <c r="J179" s="37"/>
    </row>
    <row r="180" spans="2:10" x14ac:dyDescent="0.2">
      <c r="B180" s="17"/>
      <c r="C180" s="14" t="s">
        <v>180</v>
      </c>
      <c r="D180" s="36"/>
      <c r="E180" s="36"/>
      <c r="F180" s="36"/>
      <c r="G180" s="36"/>
      <c r="H180" s="36"/>
      <c r="I180" s="36"/>
      <c r="J180" s="37"/>
    </row>
    <row r="181" spans="2:10" x14ac:dyDescent="0.2">
      <c r="B181" s="17"/>
      <c r="C181" s="14" t="s">
        <v>181</v>
      </c>
      <c r="D181" s="36"/>
      <c r="E181" s="36"/>
      <c r="F181" s="36"/>
      <c r="G181" s="36"/>
      <c r="H181" s="36"/>
      <c r="I181" s="36"/>
      <c r="J181" s="37"/>
    </row>
    <row r="182" spans="2:10" x14ac:dyDescent="0.2">
      <c r="B182" s="17"/>
      <c r="C182" s="14" t="s">
        <v>182</v>
      </c>
      <c r="D182" s="36"/>
      <c r="E182" s="36"/>
      <c r="F182" s="36"/>
      <c r="G182" s="36"/>
      <c r="H182" s="36"/>
      <c r="I182" s="36"/>
      <c r="J182" s="37"/>
    </row>
    <row r="183" spans="2:10" x14ac:dyDescent="0.2">
      <c r="B183" s="17"/>
      <c r="C183" s="15" t="s">
        <v>183</v>
      </c>
      <c r="D183" s="32"/>
      <c r="E183" s="32"/>
      <c r="F183" s="32"/>
      <c r="G183" s="32"/>
      <c r="H183" s="32"/>
      <c r="I183" s="32"/>
      <c r="J183" s="33">
        <f>J184+J189-J190+J191+J198+J201+J208+J209+J218</f>
        <v>0</v>
      </c>
    </row>
    <row r="184" spans="2:10" x14ac:dyDescent="0.2">
      <c r="B184" s="17"/>
      <c r="C184" s="12" t="s">
        <v>184</v>
      </c>
      <c r="D184" s="34"/>
      <c r="E184" s="34"/>
      <c r="F184" s="34"/>
      <c r="G184" s="34"/>
      <c r="H184" s="34"/>
      <c r="I184" s="34"/>
      <c r="J184" s="35">
        <f>J185+J188</f>
        <v>0</v>
      </c>
    </row>
    <row r="185" spans="2:10" x14ac:dyDescent="0.2">
      <c r="B185" s="17"/>
      <c r="C185" s="12" t="s">
        <v>185</v>
      </c>
      <c r="D185" s="34"/>
      <c r="E185" s="34"/>
      <c r="F185" s="34"/>
      <c r="G185" s="34"/>
      <c r="H185" s="34"/>
      <c r="I185" s="34"/>
      <c r="J185" s="35">
        <f>J186+J187</f>
        <v>0</v>
      </c>
    </row>
    <row r="186" spans="2:10" ht="21.75" x14ac:dyDescent="0.2">
      <c r="B186" s="17"/>
      <c r="C186" s="14" t="s">
        <v>186</v>
      </c>
      <c r="D186" s="36"/>
      <c r="E186" s="36"/>
      <c r="F186" s="36"/>
      <c r="G186" s="36"/>
      <c r="H186" s="36"/>
      <c r="I186" s="36"/>
      <c r="J186" s="37"/>
    </row>
    <row r="187" spans="2:10" ht="21.75" x14ac:dyDescent="0.2">
      <c r="B187" s="17"/>
      <c r="C187" s="14" t="s">
        <v>187</v>
      </c>
      <c r="D187" s="36"/>
      <c r="E187" s="36"/>
      <c r="F187" s="36"/>
      <c r="G187" s="36"/>
      <c r="H187" s="36"/>
      <c r="I187" s="36"/>
      <c r="J187" s="37"/>
    </row>
    <row r="188" spans="2:10" x14ac:dyDescent="0.2">
      <c r="B188" s="17"/>
      <c r="C188" s="14" t="s">
        <v>188</v>
      </c>
      <c r="D188" s="36"/>
      <c r="E188" s="36"/>
      <c r="F188" s="36"/>
      <c r="G188" s="36"/>
      <c r="H188" s="36"/>
      <c r="I188" s="36"/>
      <c r="J188" s="37"/>
    </row>
    <row r="189" spans="2:10" x14ac:dyDescent="0.2">
      <c r="B189" s="17"/>
      <c r="C189" s="14" t="s">
        <v>189</v>
      </c>
      <c r="D189" s="36"/>
      <c r="E189" s="36"/>
      <c r="F189" s="36"/>
      <c r="G189" s="36"/>
      <c r="H189" s="36"/>
      <c r="I189" s="36"/>
      <c r="J189" s="37"/>
    </row>
    <row r="190" spans="2:10" x14ac:dyDescent="0.2">
      <c r="B190" s="17"/>
      <c r="C190" s="14" t="s">
        <v>190</v>
      </c>
      <c r="D190" s="36"/>
      <c r="E190" s="36"/>
      <c r="F190" s="36"/>
      <c r="G190" s="36"/>
      <c r="H190" s="36"/>
      <c r="I190" s="36"/>
      <c r="J190" s="37"/>
    </row>
    <row r="191" spans="2:10" x14ac:dyDescent="0.2">
      <c r="B191" s="17"/>
      <c r="C191" s="12" t="s">
        <v>191</v>
      </c>
      <c r="D191" s="34"/>
      <c r="E191" s="34"/>
      <c r="F191" s="34"/>
      <c r="G191" s="34"/>
      <c r="H191" s="34"/>
      <c r="I191" s="34"/>
      <c r="J191" s="35">
        <f>J192+J195+J196+J197</f>
        <v>0</v>
      </c>
    </row>
    <row r="192" spans="2:10" x14ac:dyDescent="0.2">
      <c r="B192" s="17"/>
      <c r="C192" s="12" t="s">
        <v>192</v>
      </c>
      <c r="D192" s="34"/>
      <c r="E192" s="34"/>
      <c r="F192" s="34"/>
      <c r="G192" s="34"/>
      <c r="H192" s="34"/>
      <c r="I192" s="34"/>
      <c r="J192" s="35">
        <f>J193+J194</f>
        <v>0</v>
      </c>
    </row>
    <row r="193" spans="2:10" ht="21.75" x14ac:dyDescent="0.2">
      <c r="B193" s="17"/>
      <c r="C193" s="14" t="s">
        <v>193</v>
      </c>
      <c r="D193" s="36"/>
      <c r="E193" s="36"/>
      <c r="F193" s="36"/>
      <c r="G193" s="36"/>
      <c r="H193" s="36"/>
      <c r="I193" s="36"/>
      <c r="J193" s="37"/>
    </row>
    <row r="194" spans="2:10" ht="21.75" x14ac:dyDescent="0.2">
      <c r="B194" s="17"/>
      <c r="C194" s="14" t="s">
        <v>194</v>
      </c>
      <c r="D194" s="36"/>
      <c r="E194" s="36"/>
      <c r="F194" s="36"/>
      <c r="G194" s="36"/>
      <c r="H194" s="36"/>
      <c r="I194" s="36"/>
      <c r="J194" s="37"/>
    </row>
    <row r="195" spans="2:10" x14ac:dyDescent="0.2">
      <c r="B195" s="17"/>
      <c r="C195" s="14" t="s">
        <v>195</v>
      </c>
      <c r="D195" s="36"/>
      <c r="E195" s="36"/>
      <c r="F195" s="36"/>
      <c r="G195" s="36"/>
      <c r="H195" s="36"/>
      <c r="I195" s="36"/>
      <c r="J195" s="37"/>
    </row>
    <row r="196" spans="2:10" x14ac:dyDescent="0.2">
      <c r="B196" s="17"/>
      <c r="C196" s="14" t="s">
        <v>196</v>
      </c>
      <c r="D196" s="36"/>
      <c r="E196" s="36"/>
      <c r="F196" s="36"/>
      <c r="G196" s="36"/>
      <c r="H196" s="36"/>
      <c r="I196" s="36"/>
      <c r="J196" s="37"/>
    </row>
    <row r="197" spans="2:10" x14ac:dyDescent="0.2">
      <c r="B197" s="17"/>
      <c r="C197" s="14" t="s">
        <v>197</v>
      </c>
      <c r="D197" s="36"/>
      <c r="E197" s="36"/>
      <c r="F197" s="36"/>
      <c r="G197" s="36"/>
      <c r="H197" s="36"/>
      <c r="I197" s="36"/>
      <c r="J197" s="37"/>
    </row>
    <row r="198" spans="2:10" x14ac:dyDescent="0.2">
      <c r="B198" s="17"/>
      <c r="C198" s="12" t="s">
        <v>198</v>
      </c>
      <c r="D198" s="34"/>
      <c r="E198" s="34"/>
      <c r="F198" s="34"/>
      <c r="G198" s="34"/>
      <c r="H198" s="34"/>
      <c r="I198" s="34"/>
      <c r="J198" s="35">
        <f>J199+J200</f>
        <v>0</v>
      </c>
    </row>
    <row r="199" spans="2:10" x14ac:dyDescent="0.2">
      <c r="B199" s="17"/>
      <c r="C199" s="14" t="s">
        <v>199</v>
      </c>
      <c r="D199" s="36"/>
      <c r="E199" s="36"/>
      <c r="F199" s="36"/>
      <c r="G199" s="36"/>
      <c r="H199" s="36"/>
      <c r="I199" s="36"/>
      <c r="J199" s="37"/>
    </row>
    <row r="200" spans="2:10" x14ac:dyDescent="0.2">
      <c r="B200" s="17"/>
      <c r="C200" s="14" t="s">
        <v>200</v>
      </c>
      <c r="D200" s="36"/>
      <c r="E200" s="36"/>
      <c r="F200" s="36"/>
      <c r="G200" s="36"/>
      <c r="H200" s="36"/>
      <c r="I200" s="36"/>
      <c r="J200" s="37"/>
    </row>
    <row r="201" spans="2:10" ht="21.75" x14ac:dyDescent="0.2">
      <c r="B201" s="17"/>
      <c r="C201" s="12" t="s">
        <v>201</v>
      </c>
      <c r="D201" s="34"/>
      <c r="E201" s="34"/>
      <c r="F201" s="34"/>
      <c r="G201" s="34"/>
      <c r="H201" s="34"/>
      <c r="I201" s="34"/>
      <c r="J201" s="35">
        <f>J202-J205</f>
        <v>0</v>
      </c>
    </row>
    <row r="202" spans="2:10" ht="21.75" x14ac:dyDescent="0.2">
      <c r="B202" s="17"/>
      <c r="C202" s="12" t="s">
        <v>202</v>
      </c>
      <c r="D202" s="34"/>
      <c r="E202" s="34"/>
      <c r="F202" s="34"/>
      <c r="G202" s="34"/>
      <c r="H202" s="34"/>
      <c r="I202" s="34"/>
      <c r="J202" s="35">
        <f>J203+J204</f>
        <v>0</v>
      </c>
    </row>
    <row r="203" spans="2:10" ht="21.75" x14ac:dyDescent="0.2">
      <c r="B203" s="17"/>
      <c r="C203" s="14" t="s">
        <v>203</v>
      </c>
      <c r="D203" s="36"/>
      <c r="E203" s="36"/>
      <c r="F203" s="36"/>
      <c r="G203" s="36"/>
      <c r="H203" s="36"/>
      <c r="I203" s="36"/>
      <c r="J203" s="37"/>
    </row>
    <row r="204" spans="2:10" ht="21.75" x14ac:dyDescent="0.2">
      <c r="B204" s="17"/>
      <c r="C204" s="14" t="s">
        <v>204</v>
      </c>
      <c r="D204" s="36"/>
      <c r="E204" s="36"/>
      <c r="F204" s="36"/>
      <c r="G204" s="36"/>
      <c r="H204" s="36"/>
      <c r="I204" s="36"/>
      <c r="J204" s="37"/>
    </row>
    <row r="205" spans="2:10" ht="21.75" x14ac:dyDescent="0.2">
      <c r="B205" s="17"/>
      <c r="C205" s="12" t="s">
        <v>205</v>
      </c>
      <c r="D205" s="34"/>
      <c r="E205" s="34"/>
      <c r="F205" s="34"/>
      <c r="G205" s="34"/>
      <c r="H205" s="34"/>
      <c r="I205" s="34"/>
      <c r="J205" s="35">
        <f>J206+J207</f>
        <v>0</v>
      </c>
    </row>
    <row r="206" spans="2:10" ht="21.75" x14ac:dyDescent="0.2">
      <c r="B206" s="17"/>
      <c r="C206" s="14" t="s">
        <v>206</v>
      </c>
      <c r="D206" s="36"/>
      <c r="E206" s="36"/>
      <c r="F206" s="36"/>
      <c r="G206" s="36"/>
      <c r="H206" s="36"/>
      <c r="I206" s="36"/>
      <c r="J206" s="37"/>
    </row>
    <row r="207" spans="2:10" ht="21.75" x14ac:dyDescent="0.2">
      <c r="B207" s="17"/>
      <c r="C207" s="14" t="s">
        <v>207</v>
      </c>
      <c r="D207" s="36"/>
      <c r="E207" s="36"/>
      <c r="F207" s="36"/>
      <c r="G207" s="36"/>
      <c r="H207" s="36"/>
      <c r="I207" s="36"/>
      <c r="J207" s="37"/>
    </row>
    <row r="208" spans="2:10" x14ac:dyDescent="0.2">
      <c r="B208" s="17"/>
      <c r="C208" s="14" t="s">
        <v>208</v>
      </c>
      <c r="D208" s="36"/>
      <c r="E208" s="36"/>
      <c r="F208" s="36"/>
      <c r="G208" s="36"/>
      <c r="H208" s="36"/>
      <c r="I208" s="36"/>
      <c r="J208" s="37"/>
    </row>
    <row r="209" spans="2:10" x14ac:dyDescent="0.2">
      <c r="B209" s="17"/>
      <c r="C209" s="12" t="s">
        <v>209</v>
      </c>
      <c r="D209" s="34"/>
      <c r="E209" s="34"/>
      <c r="F209" s="34"/>
      <c r="G209" s="34"/>
      <c r="H209" s="34"/>
      <c r="I209" s="34"/>
      <c r="J209" s="35">
        <f>J210+J214+J215+J216+J217</f>
        <v>0</v>
      </c>
    </row>
    <row r="210" spans="2:10" x14ac:dyDescent="0.2">
      <c r="B210" s="17"/>
      <c r="C210" s="12" t="s">
        <v>210</v>
      </c>
      <c r="D210" s="34"/>
      <c r="E210" s="34"/>
      <c r="F210" s="34"/>
      <c r="G210" s="34"/>
      <c r="H210" s="34"/>
      <c r="I210" s="34"/>
      <c r="J210" s="35">
        <f>J211+J212+J213</f>
        <v>0</v>
      </c>
    </row>
    <row r="211" spans="2:10" x14ac:dyDescent="0.2">
      <c r="B211" s="17"/>
      <c r="C211" s="14" t="s">
        <v>211</v>
      </c>
      <c r="D211" s="36"/>
      <c r="E211" s="36"/>
      <c r="F211" s="36"/>
      <c r="G211" s="36"/>
      <c r="H211" s="36"/>
      <c r="I211" s="36"/>
      <c r="J211" s="37"/>
    </row>
    <row r="212" spans="2:10" x14ac:dyDescent="0.2">
      <c r="B212" s="17"/>
      <c r="C212" s="14" t="s">
        <v>212</v>
      </c>
      <c r="D212" s="36"/>
      <c r="E212" s="36"/>
      <c r="F212" s="36"/>
      <c r="G212" s="36"/>
      <c r="H212" s="36"/>
      <c r="I212" s="36"/>
      <c r="J212" s="37"/>
    </row>
    <row r="213" spans="2:10" x14ac:dyDescent="0.2">
      <c r="B213" s="17"/>
      <c r="C213" s="14" t="s">
        <v>213</v>
      </c>
      <c r="D213" s="36"/>
      <c r="E213" s="36"/>
      <c r="F213" s="36"/>
      <c r="G213" s="36"/>
      <c r="H213" s="36"/>
      <c r="I213" s="36"/>
      <c r="J213" s="37"/>
    </row>
    <row r="214" spans="2:10" x14ac:dyDescent="0.2">
      <c r="B214" s="17"/>
      <c r="C214" s="14" t="s">
        <v>214</v>
      </c>
      <c r="D214" s="36"/>
      <c r="E214" s="36"/>
      <c r="F214" s="36"/>
      <c r="G214" s="36"/>
      <c r="H214" s="36"/>
      <c r="I214" s="36"/>
      <c r="J214" s="37"/>
    </row>
    <row r="215" spans="2:10" ht="21.75" x14ac:dyDescent="0.2">
      <c r="B215" s="17"/>
      <c r="C215" s="14" t="s">
        <v>215</v>
      </c>
      <c r="D215" s="36"/>
      <c r="E215" s="36"/>
      <c r="F215" s="36"/>
      <c r="G215" s="36"/>
      <c r="H215" s="36"/>
      <c r="I215" s="36"/>
      <c r="J215" s="37"/>
    </row>
    <row r="216" spans="2:10" x14ac:dyDescent="0.2">
      <c r="B216" s="17"/>
      <c r="C216" s="14" t="s">
        <v>216</v>
      </c>
      <c r="D216" s="36"/>
      <c r="E216" s="36"/>
      <c r="F216" s="36"/>
      <c r="G216" s="36"/>
      <c r="H216" s="36"/>
      <c r="I216" s="36"/>
      <c r="J216" s="37"/>
    </row>
    <row r="217" spans="2:10" x14ac:dyDescent="0.2">
      <c r="B217" s="17"/>
      <c r="C217" s="14" t="s">
        <v>217</v>
      </c>
      <c r="D217" s="36"/>
      <c r="E217" s="36"/>
      <c r="F217" s="36"/>
      <c r="G217" s="36"/>
      <c r="H217" s="36"/>
      <c r="I217" s="36"/>
      <c r="J217" s="37"/>
    </row>
    <row r="218" spans="2:10" x14ac:dyDescent="0.2">
      <c r="B218" s="17"/>
      <c r="C218" s="14" t="s">
        <v>218</v>
      </c>
      <c r="D218" s="36"/>
      <c r="E218" s="36"/>
      <c r="F218" s="36"/>
      <c r="G218" s="36"/>
      <c r="H218" s="36"/>
      <c r="I218" s="36"/>
      <c r="J218" s="37"/>
    </row>
    <row r="219" spans="2:10" ht="21.75" x14ac:dyDescent="0.2">
      <c r="B219" s="17"/>
      <c r="C219" s="12" t="s">
        <v>2</v>
      </c>
      <c r="D219" s="34"/>
      <c r="E219" s="34"/>
      <c r="F219" s="34"/>
      <c r="G219" s="34"/>
      <c r="H219" s="34"/>
      <c r="I219" s="34"/>
      <c r="J219" s="35"/>
    </row>
    <row r="220" spans="2:10" ht="21.75" x14ac:dyDescent="0.2">
      <c r="B220" s="17"/>
      <c r="C220" s="15" t="s">
        <v>219</v>
      </c>
      <c r="D220" s="32"/>
      <c r="E220" s="32"/>
      <c r="F220" s="32"/>
      <c r="G220" s="32"/>
      <c r="H220" s="32"/>
      <c r="I220" s="32"/>
      <c r="J220" s="33">
        <f>J221+J229+J234</f>
        <v>0</v>
      </c>
    </row>
    <row r="221" spans="2:10" ht="21.75" x14ac:dyDescent="0.2">
      <c r="B221" s="17"/>
      <c r="C221" s="12" t="s">
        <v>220</v>
      </c>
      <c r="D221" s="34"/>
      <c r="E221" s="34"/>
      <c r="F221" s="34"/>
      <c r="G221" s="34"/>
      <c r="H221" s="34"/>
      <c r="I221" s="34"/>
      <c r="J221" s="35">
        <f>J222+J228</f>
        <v>0</v>
      </c>
    </row>
    <row r="222" spans="2:10" ht="21.75" x14ac:dyDescent="0.2">
      <c r="B222" s="17"/>
      <c r="C222" s="12" t="s">
        <v>221</v>
      </c>
      <c r="D222" s="34"/>
      <c r="E222" s="34"/>
      <c r="F222" s="34"/>
      <c r="G222" s="34"/>
      <c r="H222" s="34"/>
      <c r="I222" s="34"/>
      <c r="J222" s="35">
        <f>J223+J224+J225+J226-J227</f>
        <v>0</v>
      </c>
    </row>
    <row r="223" spans="2:10" ht="21.75" x14ac:dyDescent="0.2">
      <c r="B223" s="17"/>
      <c r="C223" s="14" t="s">
        <v>222</v>
      </c>
      <c r="D223" s="36"/>
      <c r="E223" s="36"/>
      <c r="F223" s="36"/>
      <c r="G223" s="36"/>
      <c r="H223" s="36"/>
      <c r="I223" s="36"/>
      <c r="J223" s="37"/>
    </row>
    <row r="224" spans="2:10" ht="21.75" x14ac:dyDescent="0.2">
      <c r="B224" s="17"/>
      <c r="C224" s="14" t="s">
        <v>223</v>
      </c>
      <c r="D224" s="36"/>
      <c r="E224" s="36"/>
      <c r="F224" s="36"/>
      <c r="G224" s="36"/>
      <c r="H224" s="36"/>
      <c r="I224" s="36"/>
      <c r="J224" s="37"/>
    </row>
    <row r="225" spans="2:10" x14ac:dyDescent="0.2">
      <c r="B225" s="17"/>
      <c r="C225" s="14" t="s">
        <v>224</v>
      </c>
      <c r="D225" s="36"/>
      <c r="E225" s="36"/>
      <c r="F225" s="36"/>
      <c r="G225" s="36"/>
      <c r="H225" s="36"/>
      <c r="I225" s="36"/>
      <c r="J225" s="37"/>
    </row>
    <row r="226" spans="2:10" x14ac:dyDescent="0.2">
      <c r="B226" s="17"/>
      <c r="C226" s="14" t="s">
        <v>225</v>
      </c>
      <c r="D226" s="36"/>
      <c r="E226" s="36"/>
      <c r="F226" s="36"/>
      <c r="G226" s="36"/>
      <c r="H226" s="36"/>
      <c r="I226" s="36"/>
      <c r="J226" s="37"/>
    </row>
    <row r="227" spans="2:10" ht="21.75" x14ac:dyDescent="0.2">
      <c r="B227" s="17"/>
      <c r="C227" s="14" t="s">
        <v>226</v>
      </c>
      <c r="D227" s="36"/>
      <c r="E227" s="36"/>
      <c r="F227" s="36"/>
      <c r="G227" s="36"/>
      <c r="H227" s="36"/>
      <c r="I227" s="36"/>
      <c r="J227" s="37"/>
    </row>
    <row r="228" spans="2:10" ht="32.25" x14ac:dyDescent="0.2">
      <c r="B228" s="17"/>
      <c r="C228" s="14" t="s">
        <v>227</v>
      </c>
      <c r="D228" s="36"/>
      <c r="E228" s="36"/>
      <c r="F228" s="36"/>
      <c r="G228" s="36"/>
      <c r="H228" s="36"/>
      <c r="I228" s="36"/>
      <c r="J228" s="37"/>
    </row>
    <row r="229" spans="2:10" x14ac:dyDescent="0.2">
      <c r="B229" s="17"/>
      <c r="C229" s="12" t="s">
        <v>228</v>
      </c>
      <c r="D229" s="34"/>
      <c r="E229" s="34"/>
      <c r="F229" s="34"/>
      <c r="G229" s="34"/>
      <c r="H229" s="34"/>
      <c r="I229" s="34"/>
      <c r="J229" s="35">
        <f>J230+J231+J232+J233</f>
        <v>0</v>
      </c>
    </row>
    <row r="230" spans="2:10" ht="21.75" x14ac:dyDescent="0.2">
      <c r="B230" s="17"/>
      <c r="C230" s="14" t="s">
        <v>229</v>
      </c>
      <c r="D230" s="36"/>
      <c r="E230" s="36"/>
      <c r="F230" s="36"/>
      <c r="G230" s="36"/>
      <c r="H230" s="36"/>
      <c r="I230" s="36"/>
      <c r="J230" s="37"/>
    </row>
    <row r="231" spans="2:10" ht="21.75" x14ac:dyDescent="0.2">
      <c r="B231" s="17"/>
      <c r="C231" s="14" t="s">
        <v>230</v>
      </c>
      <c r="D231" s="36"/>
      <c r="E231" s="36"/>
      <c r="F231" s="36"/>
      <c r="G231" s="36"/>
      <c r="H231" s="36"/>
      <c r="I231" s="36"/>
      <c r="J231" s="37"/>
    </row>
    <row r="232" spans="2:10" x14ac:dyDescent="0.2">
      <c r="B232" s="17"/>
      <c r="C232" s="14" t="s">
        <v>231</v>
      </c>
      <c r="D232" s="36"/>
      <c r="E232" s="36"/>
      <c r="F232" s="36"/>
      <c r="G232" s="36"/>
      <c r="H232" s="36"/>
      <c r="I232" s="36"/>
      <c r="J232" s="37"/>
    </row>
    <row r="233" spans="2:10" x14ac:dyDescent="0.2">
      <c r="B233" s="17"/>
      <c r="C233" s="14" t="s">
        <v>232</v>
      </c>
      <c r="D233" s="36"/>
      <c r="E233" s="36"/>
      <c r="F233" s="36"/>
      <c r="G233" s="36"/>
      <c r="H233" s="36"/>
      <c r="I233" s="36"/>
      <c r="J233" s="37"/>
    </row>
    <row r="234" spans="2:10" ht="21.75" x14ac:dyDescent="0.2">
      <c r="B234" s="17"/>
      <c r="C234" s="12" t="s">
        <v>233</v>
      </c>
      <c r="D234" s="34"/>
      <c r="E234" s="34"/>
      <c r="F234" s="34"/>
      <c r="G234" s="34"/>
      <c r="H234" s="34"/>
      <c r="I234" s="34"/>
      <c r="J234" s="35">
        <f>J235-J238</f>
        <v>0</v>
      </c>
    </row>
    <row r="235" spans="2:10" ht="21.75" x14ac:dyDescent="0.2">
      <c r="B235" s="17"/>
      <c r="C235" s="12" t="s">
        <v>234</v>
      </c>
      <c r="D235" s="34"/>
      <c r="E235" s="34"/>
      <c r="F235" s="34"/>
      <c r="G235" s="34"/>
      <c r="H235" s="34"/>
      <c r="I235" s="34"/>
      <c r="J235" s="35">
        <f>J236+J237</f>
        <v>0</v>
      </c>
    </row>
    <row r="236" spans="2:10" ht="21.75" x14ac:dyDescent="0.2">
      <c r="B236" s="17"/>
      <c r="C236" s="14" t="s">
        <v>235</v>
      </c>
      <c r="D236" s="36"/>
      <c r="E236" s="36"/>
      <c r="F236" s="36"/>
      <c r="G236" s="36"/>
      <c r="H236" s="36"/>
      <c r="I236" s="36"/>
      <c r="J236" s="37"/>
    </row>
    <row r="237" spans="2:10" ht="21.75" x14ac:dyDescent="0.2">
      <c r="B237" s="17"/>
      <c r="C237" s="14" t="s">
        <v>236</v>
      </c>
      <c r="D237" s="36"/>
      <c r="E237" s="36"/>
      <c r="F237" s="36"/>
      <c r="G237" s="36"/>
      <c r="H237" s="36"/>
      <c r="I237" s="36"/>
      <c r="J237" s="37"/>
    </row>
    <row r="238" spans="2:10" ht="21.75" x14ac:dyDescent="0.2">
      <c r="B238" s="17"/>
      <c r="C238" s="12" t="s">
        <v>237</v>
      </c>
      <c r="D238" s="34"/>
      <c r="E238" s="34"/>
      <c r="F238" s="34"/>
      <c r="G238" s="34"/>
      <c r="H238" s="34"/>
      <c r="I238" s="34"/>
      <c r="J238" s="35">
        <f>J239+J240</f>
        <v>0</v>
      </c>
    </row>
    <row r="239" spans="2:10" ht="21.75" x14ac:dyDescent="0.2">
      <c r="B239" s="17"/>
      <c r="C239" s="14" t="s">
        <v>238</v>
      </c>
      <c r="D239" s="36"/>
      <c r="E239" s="36"/>
      <c r="F239" s="36"/>
      <c r="G239" s="36"/>
      <c r="H239" s="36"/>
      <c r="I239" s="36"/>
      <c r="J239" s="37"/>
    </row>
    <row r="240" spans="2:10" ht="21.75" x14ac:dyDescent="0.2">
      <c r="B240" s="17"/>
      <c r="C240" s="14" t="s">
        <v>239</v>
      </c>
      <c r="D240" s="36"/>
      <c r="E240" s="36"/>
      <c r="F240" s="36"/>
      <c r="G240" s="36"/>
      <c r="H240" s="36"/>
      <c r="I240" s="36"/>
      <c r="J240" s="37"/>
    </row>
    <row r="241" spans="2:10" x14ac:dyDescent="0.2">
      <c r="B241" s="17"/>
      <c r="C241" s="15" t="s">
        <v>240</v>
      </c>
      <c r="D241" s="32"/>
      <c r="E241" s="32"/>
      <c r="F241" s="32"/>
      <c r="G241" s="32"/>
      <c r="H241" s="32"/>
      <c r="I241" s="32"/>
      <c r="J241" s="33"/>
    </row>
    <row r="242" spans="2:10" ht="21.75" x14ac:dyDescent="0.2">
      <c r="B242" s="17"/>
      <c r="C242" s="14" t="s">
        <v>241</v>
      </c>
      <c r="D242" s="36"/>
      <c r="E242" s="36"/>
      <c r="F242" s="36"/>
      <c r="G242" s="36"/>
      <c r="H242" s="36"/>
      <c r="I242" s="36"/>
      <c r="J242" s="37"/>
    </row>
    <row r="243" spans="2:10" ht="21.75" x14ac:dyDescent="0.2">
      <c r="B243" s="17"/>
      <c r="C243" s="14" t="s">
        <v>242</v>
      </c>
      <c r="D243" s="36"/>
      <c r="E243" s="36"/>
      <c r="F243" s="36"/>
      <c r="G243" s="36"/>
      <c r="H243" s="36"/>
      <c r="I243" s="36"/>
      <c r="J243" s="37"/>
    </row>
    <row r="244" spans="2:10" ht="21.75" x14ac:dyDescent="0.2">
      <c r="B244" s="17"/>
      <c r="C244" s="14" t="s">
        <v>243</v>
      </c>
      <c r="D244" s="36"/>
      <c r="E244" s="36"/>
      <c r="F244" s="36"/>
      <c r="G244" s="36"/>
      <c r="H244" s="36"/>
      <c r="I244" s="36"/>
      <c r="J244" s="37"/>
    </row>
    <row r="245" spans="2:10" x14ac:dyDescent="0.2">
      <c r="B245" s="17"/>
      <c r="C245" s="14" t="s">
        <v>244</v>
      </c>
      <c r="D245" s="36"/>
      <c r="E245" s="36"/>
      <c r="F245" s="36"/>
      <c r="G245" s="36"/>
      <c r="H245" s="36"/>
      <c r="I245" s="36"/>
      <c r="J245" s="37"/>
    </row>
    <row r="246" spans="2:10" x14ac:dyDescent="0.2">
      <c r="B246" s="17"/>
      <c r="C246" s="14" t="s">
        <v>245</v>
      </c>
      <c r="D246" s="36"/>
      <c r="E246" s="36"/>
      <c r="F246" s="36"/>
      <c r="G246" s="36"/>
      <c r="H246" s="36"/>
      <c r="I246" s="36"/>
      <c r="J246" s="37"/>
    </row>
    <row r="247" spans="2:10" x14ac:dyDescent="0.2">
      <c r="B247" s="17"/>
      <c r="C247" s="14" t="s">
        <v>246</v>
      </c>
      <c r="D247" s="36"/>
      <c r="E247" s="36"/>
      <c r="F247" s="36"/>
      <c r="G247" s="36"/>
      <c r="H247" s="36"/>
      <c r="I247" s="36"/>
      <c r="J247" s="37"/>
    </row>
    <row r="248" spans="2:10" x14ac:dyDescent="0.2">
      <c r="B248" s="17"/>
      <c r="C248" s="15" t="s">
        <v>247</v>
      </c>
      <c r="D248" s="32"/>
      <c r="E248" s="32"/>
      <c r="F248" s="32"/>
      <c r="G248" s="32"/>
      <c r="H248" s="32"/>
      <c r="I248" s="32"/>
      <c r="J248" s="33"/>
    </row>
    <row r="249" spans="2:10" x14ac:dyDescent="0.2">
      <c r="B249" s="17"/>
      <c r="C249" s="12" t="s">
        <v>248</v>
      </c>
      <c r="D249" s="34"/>
      <c r="E249" s="34"/>
      <c r="F249" s="34"/>
      <c r="G249" s="34"/>
      <c r="H249" s="34"/>
      <c r="I249" s="34"/>
      <c r="J249" s="35">
        <f>J250+J257</f>
        <v>0</v>
      </c>
    </row>
    <row r="250" spans="2:10" x14ac:dyDescent="0.2">
      <c r="B250" s="17"/>
      <c r="C250" s="12" t="s">
        <v>249</v>
      </c>
      <c r="D250" s="34"/>
      <c r="E250" s="34"/>
      <c r="F250" s="34"/>
      <c r="G250" s="34"/>
      <c r="H250" s="34"/>
      <c r="I250" s="34"/>
      <c r="J250" s="35">
        <f>J251+J254</f>
        <v>0</v>
      </c>
    </row>
    <row r="251" spans="2:10" x14ac:dyDescent="0.2">
      <c r="B251" s="17"/>
      <c r="C251" s="12" t="s">
        <v>250</v>
      </c>
      <c r="D251" s="34"/>
      <c r="E251" s="34"/>
      <c r="F251" s="34"/>
      <c r="G251" s="34"/>
      <c r="H251" s="34"/>
      <c r="I251" s="34"/>
      <c r="J251" s="35">
        <f>J252*J253</f>
        <v>0</v>
      </c>
    </row>
    <row r="252" spans="2:10" x14ac:dyDescent="0.2">
      <c r="B252" s="17"/>
      <c r="C252" s="14" t="s">
        <v>251</v>
      </c>
      <c r="D252" s="36"/>
      <c r="E252" s="36"/>
      <c r="F252" s="36"/>
      <c r="G252" s="36"/>
      <c r="H252" s="36"/>
      <c r="I252" s="36"/>
      <c r="J252" s="37"/>
    </row>
    <row r="253" spans="2:10" x14ac:dyDescent="0.2">
      <c r="B253" s="17"/>
      <c r="C253" s="14" t="s">
        <v>252</v>
      </c>
      <c r="D253" s="36"/>
      <c r="E253" s="36"/>
      <c r="F253" s="36"/>
      <c r="G253" s="36"/>
      <c r="H253" s="36"/>
      <c r="I253" s="36"/>
      <c r="J253" s="37"/>
    </row>
    <row r="254" spans="2:10" x14ac:dyDescent="0.2">
      <c r="B254" s="17"/>
      <c r="C254" s="12" t="s">
        <v>253</v>
      </c>
      <c r="D254" s="34"/>
      <c r="E254" s="34"/>
      <c r="F254" s="34"/>
      <c r="G254" s="34"/>
      <c r="H254" s="34"/>
      <c r="I254" s="34"/>
      <c r="J254" s="35">
        <f>J255*J256</f>
        <v>0</v>
      </c>
    </row>
    <row r="255" spans="2:10" x14ac:dyDescent="0.2">
      <c r="B255" s="17"/>
      <c r="C255" s="14" t="s">
        <v>254</v>
      </c>
      <c r="D255" s="36"/>
      <c r="E255" s="36"/>
      <c r="F255" s="36"/>
      <c r="G255" s="36"/>
      <c r="H255" s="36"/>
      <c r="I255" s="36"/>
      <c r="J255" s="37"/>
    </row>
    <row r="256" spans="2:10" x14ac:dyDescent="0.2">
      <c r="B256" s="17"/>
      <c r="C256" s="14" t="s">
        <v>255</v>
      </c>
      <c r="D256" s="36"/>
      <c r="E256" s="36"/>
      <c r="F256" s="36"/>
      <c r="G256" s="36"/>
      <c r="H256" s="36"/>
      <c r="I256" s="36"/>
      <c r="J256" s="37"/>
    </row>
    <row r="257" spans="2:10" x14ac:dyDescent="0.2">
      <c r="B257" s="17"/>
      <c r="C257" s="12" t="s">
        <v>256</v>
      </c>
      <c r="D257" s="34"/>
      <c r="E257" s="34"/>
      <c r="F257" s="34"/>
      <c r="G257" s="34"/>
      <c r="H257" s="34"/>
      <c r="I257" s="34"/>
      <c r="J257" s="35">
        <f>J258*J259</f>
        <v>0</v>
      </c>
    </row>
    <row r="258" spans="2:10" x14ac:dyDescent="0.2">
      <c r="B258" s="17"/>
      <c r="C258" s="14" t="s">
        <v>257</v>
      </c>
      <c r="D258" s="36"/>
      <c r="E258" s="36"/>
      <c r="F258" s="36"/>
      <c r="G258" s="36"/>
      <c r="H258" s="36"/>
      <c r="I258" s="36"/>
      <c r="J258" s="37"/>
    </row>
    <row r="259" spans="2:10" x14ac:dyDescent="0.2">
      <c r="B259" s="17"/>
      <c r="C259" s="14" t="s">
        <v>258</v>
      </c>
      <c r="D259" s="36"/>
      <c r="E259" s="36"/>
      <c r="F259" s="36"/>
      <c r="G259" s="36"/>
      <c r="H259" s="36"/>
      <c r="I259" s="36"/>
      <c r="J259" s="37"/>
    </row>
    <row r="260" spans="2:10" x14ac:dyDescent="0.2">
      <c r="B260" s="17"/>
      <c r="C260" s="12" t="s">
        <v>259</v>
      </c>
      <c r="D260" s="34"/>
      <c r="E260" s="34"/>
      <c r="F260" s="34"/>
      <c r="G260" s="34"/>
      <c r="H260" s="34"/>
      <c r="I260" s="34"/>
      <c r="J260" s="35">
        <f>J261+J268</f>
        <v>0</v>
      </c>
    </row>
    <row r="261" spans="2:10" x14ac:dyDescent="0.2">
      <c r="B261" s="17"/>
      <c r="C261" s="12" t="s">
        <v>260</v>
      </c>
      <c r="D261" s="34"/>
      <c r="E261" s="34"/>
      <c r="F261" s="34"/>
      <c r="G261" s="34"/>
      <c r="H261" s="34"/>
      <c r="I261" s="34"/>
      <c r="J261" s="35">
        <f>J262+J265</f>
        <v>0</v>
      </c>
    </row>
    <row r="262" spans="2:10" x14ac:dyDescent="0.2">
      <c r="B262" s="17"/>
      <c r="C262" s="12" t="s">
        <v>261</v>
      </c>
      <c r="D262" s="34"/>
      <c r="E262" s="34"/>
      <c r="F262" s="34"/>
      <c r="G262" s="34"/>
      <c r="H262" s="34"/>
      <c r="I262" s="34"/>
      <c r="J262" s="35">
        <f>J263*J264</f>
        <v>0</v>
      </c>
    </row>
    <row r="263" spans="2:10" x14ac:dyDescent="0.2">
      <c r="B263" s="17"/>
      <c r="C263" s="14" t="s">
        <v>262</v>
      </c>
      <c r="D263" s="36"/>
      <c r="E263" s="36"/>
      <c r="F263" s="36"/>
      <c r="G263" s="36"/>
      <c r="H263" s="36"/>
      <c r="I263" s="36"/>
      <c r="J263" s="37"/>
    </row>
    <row r="264" spans="2:10" x14ac:dyDescent="0.2">
      <c r="B264" s="17"/>
      <c r="C264" s="14" t="s">
        <v>263</v>
      </c>
      <c r="D264" s="36"/>
      <c r="E264" s="36"/>
      <c r="F264" s="36"/>
      <c r="G264" s="36"/>
      <c r="H264" s="36"/>
      <c r="I264" s="36"/>
      <c r="J264" s="37"/>
    </row>
    <row r="265" spans="2:10" x14ac:dyDescent="0.2">
      <c r="B265" s="17"/>
      <c r="C265" s="12" t="s">
        <v>264</v>
      </c>
      <c r="D265" s="34"/>
      <c r="E265" s="34"/>
      <c r="F265" s="34"/>
      <c r="G265" s="34"/>
      <c r="H265" s="34"/>
      <c r="I265" s="34"/>
      <c r="J265" s="35">
        <f>J266*J267</f>
        <v>0</v>
      </c>
    </row>
    <row r="266" spans="2:10" x14ac:dyDescent="0.2">
      <c r="B266" s="17"/>
      <c r="C266" s="14" t="s">
        <v>265</v>
      </c>
      <c r="D266" s="36"/>
      <c r="E266" s="36"/>
      <c r="F266" s="36"/>
      <c r="G266" s="36"/>
      <c r="H266" s="36"/>
      <c r="I266" s="36"/>
      <c r="J266" s="37"/>
    </row>
    <row r="267" spans="2:10" x14ac:dyDescent="0.2">
      <c r="B267" s="17"/>
      <c r="C267" s="14" t="s">
        <v>266</v>
      </c>
      <c r="D267" s="36"/>
      <c r="E267" s="36"/>
      <c r="F267" s="36"/>
      <c r="G267" s="36"/>
      <c r="H267" s="36"/>
      <c r="I267" s="36"/>
      <c r="J267" s="37"/>
    </row>
    <row r="268" spans="2:10" x14ac:dyDescent="0.2">
      <c r="B268" s="17"/>
      <c r="C268" s="12" t="s">
        <v>267</v>
      </c>
      <c r="D268" s="34"/>
      <c r="E268" s="34"/>
      <c r="F268" s="34"/>
      <c r="G268" s="34"/>
      <c r="H268" s="34"/>
      <c r="I268" s="34"/>
      <c r="J268" s="35">
        <f>J269*J270</f>
        <v>0</v>
      </c>
    </row>
    <row r="269" spans="2:10" x14ac:dyDescent="0.2">
      <c r="B269" s="17"/>
      <c r="C269" s="14" t="s">
        <v>268</v>
      </c>
      <c r="D269" s="36"/>
      <c r="E269" s="36"/>
      <c r="F269" s="36"/>
      <c r="G269" s="36"/>
      <c r="H269" s="36"/>
      <c r="I269" s="36"/>
      <c r="J269" s="37"/>
    </row>
    <row r="270" spans="2:10" x14ac:dyDescent="0.2">
      <c r="B270" s="18"/>
      <c r="C270" s="14" t="s">
        <v>269</v>
      </c>
      <c r="D270" s="36"/>
      <c r="E270" s="36"/>
      <c r="F270" s="36"/>
      <c r="G270" s="36"/>
      <c r="H270" s="36"/>
      <c r="I270" s="36"/>
      <c r="J270" s="37"/>
    </row>
    <row r="272" spans="2:10" x14ac:dyDescent="0.2">
      <c r="B272" s="5"/>
    </row>
    <row r="274" spans="2:3" x14ac:dyDescent="0.2">
      <c r="B274" s="7"/>
      <c r="C274" s="7"/>
    </row>
    <row r="275" spans="2:3" x14ac:dyDescent="0.2">
      <c r="C275" s="7"/>
    </row>
    <row r="276" spans="2:3" x14ac:dyDescent="0.2">
      <c r="C276" s="7"/>
    </row>
    <row r="277" spans="2:3" x14ac:dyDescent="0.2">
      <c r="C277" s="7"/>
    </row>
    <row r="278" spans="2:3" x14ac:dyDescent="0.2">
      <c r="C278" s="7"/>
    </row>
  </sheetData>
  <sheetProtection password="CF6E" sheet="1" objects="1" scenarios="1"/>
  <phoneticPr fontId="0" type="noConversion"/>
  <pageMargins left="0.5" right="0" top="1" bottom="0.5" header="0.5" footer="0.5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Document_Information</vt:lpstr>
      <vt:lpstr>DS_FPA-DS_IVA</vt:lpstr>
      <vt:lpstr>DS_FPT9-DS_IVA</vt:lpstr>
      <vt:lpstr>DS_FPA-DS_DLL</vt:lpstr>
      <vt:lpstr>DS_FPT9-DS_DLL</vt:lpstr>
      <vt:lpstr>Form</vt:lpstr>
      <vt:lpstr>'DS_FPA-DS_IVA'!Print_Area</vt:lpstr>
      <vt:lpstr>'DS_FPT9-DS_IVA'!Print_Area</vt:lpstr>
      <vt:lpstr>Form!Print_Area</vt:lpstr>
      <vt:lpstr>Form!Print_Titles</vt:lpstr>
    </vt:vector>
  </TitlesOfParts>
  <Company>Bank of Thailand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Osama bin laden</dc:creator>
  <cp:lastModifiedBy>User</cp:lastModifiedBy>
  <cp:lastPrinted>2018-08-15T08:57:18Z</cp:lastPrinted>
  <dcterms:created xsi:type="dcterms:W3CDTF">2003-07-18T06:17:37Z</dcterms:created>
  <dcterms:modified xsi:type="dcterms:W3CDTF">2020-05-28T11:11:05Z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7ef099a-7fa4-4e34-953d-f6f34188ebfd_Enabled">
    <vt:lpwstr>true</vt:lpwstr>
  </property>
  <property fmtid="{D5CDD505-2E9C-101B-9397-08002B2CF9AE}" pid="3" name="MSIP_Label_57ef099a-7fa4-4e34-953d-f6f34188ebfd_SetDate">
    <vt:lpwstr>2020-03-30T06:10:52Z</vt:lpwstr>
  </property>
  <property fmtid="{D5CDD505-2E9C-101B-9397-08002B2CF9AE}" pid="4" name="MSIP_Label_57ef099a-7fa4-4e34-953d-f6f34188ebfd_Method">
    <vt:lpwstr>Standard</vt:lpwstr>
  </property>
  <property fmtid="{D5CDD505-2E9C-101B-9397-08002B2CF9AE}" pid="5" name="MSIP_Label_57ef099a-7fa4-4e34-953d-f6f34188ebfd_Name">
    <vt:lpwstr>Internal</vt:lpwstr>
  </property>
  <property fmtid="{D5CDD505-2E9C-101B-9397-08002B2CF9AE}" pid="6" name="MSIP_Label_57ef099a-7fa4-4e34-953d-f6f34188ebfd_SiteId">
    <vt:lpwstr>db27cba9-535b-4797-bd0b-1b1d889f3898</vt:lpwstr>
  </property>
  <property fmtid="{D5CDD505-2E9C-101B-9397-08002B2CF9AE}" pid="7" name="MSIP_Label_57ef099a-7fa4-4e34-953d-f6f34188ebfd_ActionId">
    <vt:lpwstr>ded46434-3a9a-4861-a289-534f504c3c87</vt:lpwstr>
  </property>
  <property fmtid="{D5CDD505-2E9C-101B-9397-08002B2CF9AE}" pid="8" name="MSIP_Label_57ef099a-7fa4-4e34-953d-f6f34188ebfd_ContentBits">
    <vt:lpwstr>0</vt:lpwstr>
  </property>
</Properties>
</file>