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iwaporS\Documents\0_Aom Work\AOM\BA 2019\Project 2020\ผ่อน FCD ผว\Dataset Manaul\Working2\"/>
    </mc:Choice>
  </mc:AlternateContent>
  <bookViews>
    <workbookView xWindow="0" yWindow="0" windowWidth="19200" windowHeight="5990" tabRatio="845" activeTab="1"/>
  </bookViews>
  <sheets>
    <sheet name="ReadMe" sheetId="156" r:id="rId1"/>
    <sheet name="Document_Information" sheetId="112" r:id="rId2"/>
    <sheet name="Table of Contents" sheetId="113" r:id="rId3"/>
    <sheet name="1.DIP-FCP" sheetId="72" r:id="rId4"/>
    <sheet name="2.FCP-FTS" sheetId="118" r:id="rId5"/>
    <sheet name="3.FCP-LTX-FLA-IPI" sheetId="145" r:id="rId6"/>
    <sheet name="4.FCP-LTX-DAR-IPI" sheetId="147" r:id="rId7"/>
    <sheet name="5.FCP-ISI" sheetId="121" r:id="rId8"/>
    <sheet name="6.FTS-FTU-FTX-AR ธุรกิจทันที" sheetId="146" r:id="rId9"/>
    <sheet name="7.FTS-PTX" sheetId="129" r:id="rId10"/>
    <sheet name="8.FTS-LTX-FLA-DAR" sheetId="130" r:id="rId11"/>
    <sheet name="9.FTS-ISI" sheetId="131" r:id="rId12"/>
    <sheet name="10.FTX-5 AR" sheetId="138" r:id="rId13"/>
    <sheet name="11.FTS-AR สัญญาล่วงหน้าใหม่" sheetId="149" r:id="rId14"/>
    <sheet name="12.FTS-FTX-AR ยอดยกไปล่วงหน้า" sheetId="154" r:id="rId15"/>
    <sheet name="13.FLA-LTX" sheetId="150" r:id="rId16"/>
    <sheet name="14.LTX-FLA-DAR" sheetId="151" r:id="rId17"/>
    <sheet name="Form" sheetId="7" state="hidden" r:id="rId18"/>
  </sheets>
  <definedNames>
    <definedName name="_xlnm._FilterDatabase" localSheetId="8" hidden="1">'6.FTS-FTU-FTX-AR ธุรกิจทันที'!$A$7:$R$110</definedName>
    <definedName name="_xlnm.Print_Area" localSheetId="3">'1.DIP-FCP'!$A$2:$G$23</definedName>
    <definedName name="_xlnm.Print_Area" localSheetId="12">'10.FTX-5 AR'!$A$3:$S$107</definedName>
    <definedName name="_xlnm.Print_Area" localSheetId="15">'13.FLA-LTX'!$A$2:$K$12</definedName>
    <definedName name="_xlnm.Print_Area" localSheetId="16">'14.LTX-FLA-DAR'!$A$2:$M$167</definedName>
    <definedName name="_xlnm.Print_Area" localSheetId="4">'2.FCP-FTS'!$A$2:$G$5</definedName>
    <definedName name="_xlnm.Print_Area" localSheetId="7">'5.FCP-ISI'!$A$2:$K$12</definedName>
    <definedName name="_xlnm.Print_Area" localSheetId="8">'6.FTS-FTU-FTX-AR ธุรกิจทันที'!$A$2:$R$113</definedName>
    <definedName name="_xlnm.Print_Area" localSheetId="9">'7.FTS-PTX'!$A$2:$G$20</definedName>
    <definedName name="_xlnm.Print_Area" localSheetId="10">'8.FTS-LTX-FLA-DAR'!$A$2:$R$5</definedName>
    <definedName name="_xlnm.Print_Area" localSheetId="11">'9.FTS-ISI'!$A$2:$G$16</definedName>
    <definedName name="_xlnm.Print_Area" localSheetId="17">Form!$B$2:$J$270</definedName>
    <definedName name="_xlnm.Print_Titles" localSheetId="17">Form!$6:$7</definedName>
  </definedNames>
  <calcPr calcId="162913"/>
</workbook>
</file>

<file path=xl/calcChain.xml><?xml version="1.0" encoding="utf-8"?>
<calcChain xmlns="http://schemas.openxmlformats.org/spreadsheetml/2006/main">
  <c r="J11" i="7" l="1"/>
  <c r="J10" i="7" s="1"/>
  <c r="J16" i="7"/>
  <c r="J19" i="7"/>
  <c r="J32" i="7"/>
  <c r="J28" i="7" s="1"/>
  <c r="J39" i="7"/>
  <c r="J35" i="7" s="1"/>
  <c r="J43" i="7"/>
  <c r="J50" i="7"/>
  <c r="J58" i="7"/>
  <c r="J62" i="7"/>
  <c r="J68" i="7"/>
  <c r="J72" i="7"/>
  <c r="J79" i="7"/>
  <c r="J85" i="7"/>
  <c r="J88" i="7"/>
  <c r="J89" i="7"/>
  <c r="J94" i="7"/>
  <c r="J99" i="7"/>
  <c r="J98" i="7" s="1"/>
  <c r="J108" i="7"/>
  <c r="J112" i="7"/>
  <c r="J117" i="7"/>
  <c r="J121" i="7"/>
  <c r="J136" i="7"/>
  <c r="J125" i="7" s="1"/>
  <c r="J143" i="7"/>
  <c r="J150" i="7"/>
  <c r="J153" i="7"/>
  <c r="J156" i="7"/>
  <c r="J161" i="7"/>
  <c r="J164" i="7"/>
  <c r="J170" i="7"/>
  <c r="J185" i="7"/>
  <c r="J184" i="7" s="1"/>
  <c r="J192" i="7"/>
  <c r="J191" i="7" s="1"/>
  <c r="J198" i="7"/>
  <c r="J202" i="7"/>
  <c r="J205" i="7"/>
  <c r="J210" i="7"/>
  <c r="J209" i="7" s="1"/>
  <c r="J222" i="7"/>
  <c r="J221" i="7" s="1"/>
  <c r="J229" i="7"/>
  <c r="J235" i="7"/>
  <c r="J238" i="7"/>
  <c r="J251" i="7"/>
  <c r="J254" i="7"/>
  <c r="J257" i="7"/>
  <c r="J262" i="7"/>
  <c r="J265" i="7"/>
  <c r="J268" i="7"/>
  <c r="J107" i="7" l="1"/>
  <c r="J160" i="7"/>
  <c r="J201" i="7"/>
  <c r="J183" i="7" s="1"/>
  <c r="J250" i="7"/>
  <c r="J249" i="7" s="1"/>
  <c r="J27" i="7"/>
  <c r="J220" i="7"/>
  <c r="J261" i="7"/>
  <c r="J260" i="7" s="1"/>
  <c r="J15" i="7"/>
  <c r="J234" i="7"/>
  <c r="J149" i="7"/>
  <c r="J142" i="7" s="1"/>
  <c r="J57" i="7"/>
  <c r="J56" i="7" s="1"/>
  <c r="J26" i="7" s="1"/>
  <c r="J9" i="7" l="1"/>
  <c r="J141" i="7"/>
</calcChain>
</file>

<file path=xl/sharedStrings.xml><?xml version="1.0" encoding="utf-8"?>
<sst xmlns="http://schemas.openxmlformats.org/spreadsheetml/2006/main" count="2826" uniqueCount="871">
  <si>
    <t>=</t>
  </si>
  <si>
    <t>950134 ….. หนี้สินและส่วนของผู้ถือหุ้น / ส่วนของสำนักงานใหญ่</t>
  </si>
  <si>
    <t>950211 ….. กรณีสาขาธนาคารต่างประเทศให้แสดงข้อ 20 ตามรายละเอียดข้อต่อไป</t>
  </si>
  <si>
    <t>Organization Id</t>
  </si>
  <si>
    <t>Branch Number</t>
  </si>
  <si>
    <t>FI Reporting Group Id</t>
  </si>
  <si>
    <t>Data Set Date</t>
  </si>
  <si>
    <t>Balance Sheet Amount Type</t>
  </si>
  <si>
    <t>Balance Sheet Item</t>
  </si>
  <si>
    <t>950001 ….. งบดุล</t>
  </si>
  <si>
    <t>950002 ….. สินทรัพย์</t>
  </si>
  <si>
    <t>950003 ….. 1. เงินสด</t>
  </si>
  <si>
    <t>950004 ….. 1.1 เงินสดในมือ</t>
  </si>
  <si>
    <t>950005 ….. 1.1.1 เงินบาท</t>
  </si>
  <si>
    <t>950006 ….. 1.1.2 เงินตราต่างประเทศ</t>
  </si>
  <si>
    <t>950007 ….. 1.2 รายการเงินสดระหว่างเรียกเก็บ</t>
  </si>
  <si>
    <t>950008 ….. 2. รายการระหว่างธนาคารและตลาดเงิน</t>
  </si>
  <si>
    <t>950009 ….. 2.1 ในประเทศ</t>
  </si>
  <si>
    <t>950010 ….. 2.1.1 เงินฝาก</t>
  </si>
  <si>
    <t>950011 ….. 2.1.2 เงินให้สินเชื่อ</t>
  </si>
  <si>
    <t>950012 ….. 2.2 ต่างประเทศ</t>
  </si>
  <si>
    <t>950013 ….. 2.2.1 เงินฝาก</t>
  </si>
  <si>
    <t>950014 ….. 2.2.2 เงินให้สินเชื่อ</t>
  </si>
  <si>
    <t>950015 ….. 2.3 ดอกเบี้ยค้างรับ</t>
  </si>
  <si>
    <t>950016 ….. 2.4 หัก รายได้รอการตัดบัญชี</t>
  </si>
  <si>
    <t>950017 ….. 2.5 หัก ค่าเผื่อหนี้สงสัยจะสูญ</t>
  </si>
  <si>
    <t>950018 ….. 3. หลักทรัพย์ซื้อโดยมีสัญญาขายคืน</t>
  </si>
  <si>
    <t>950019 ….. 4. เงินลงทุน (สุทธิ)</t>
  </si>
  <si>
    <t>950020 ….. 4.1 เงินลงทุนชั่วคราว (สุทธิ)</t>
  </si>
  <si>
    <t>950021 ….. 4.1.1 หลักทรัพย์เพื่อค้า (สุทธิ)</t>
  </si>
  <si>
    <t>950022 ….. 4.1.1.1 ตราสารทุน</t>
  </si>
  <si>
    <t>950023 ….. 4.1.1.2 ตราสารหนี้</t>
  </si>
  <si>
    <t>950024 ….. 4.1.1.3 เงินลงทุนในลูกหนี้</t>
  </si>
  <si>
    <t>950025 ….. 4.1.1.4 ค่าเผื่อการปรับมูลค่าของหลักทรัพย์</t>
  </si>
  <si>
    <t>950026 ….. 4.1.1.4.1 ส่วนเกินจากการปรับมูลค่า</t>
  </si>
  <si>
    <t>950027 ….. 4.1.1.4.2 หัก ส่วนต่ำจากการปรับมูลค่า</t>
  </si>
  <si>
    <t>950028 ….. 4.1.2 หลักทรัพย์เผื่อขาย (สุทธิ)</t>
  </si>
  <si>
    <t>950029 ….. 4.1.2.1 ตราสารทุน</t>
  </si>
  <si>
    <t>950030 ….. 4.1.2.2 ตราสารหนี้</t>
  </si>
  <si>
    <t>950031 ….. 4.1.2.3 เงินลงทุนในลูกหนี้</t>
  </si>
  <si>
    <t>950032 ….. 4.1.2.4 ค่าเผื่อการปรับมูลค่าของหลักทรัพย์</t>
  </si>
  <si>
    <t>950033 ….. 4.1.2.4.1 ส่วนเกินจากการปรับมูลค่า</t>
  </si>
  <si>
    <t>950034 ….. 4.1.2.4.2 หัก ส่วนต่ำจากการปรับมูลค่า</t>
  </si>
  <si>
    <t>950035 ….. 4.1.2.5 หัก ค่าเผื่อการด้อยค่าของหลักทรัพย์</t>
  </si>
  <si>
    <t>950036 ….. 4.1.3 ตราสารหนี้ที่จะถือจนครบกำหนด (สุทธิ)</t>
  </si>
  <si>
    <t>950037 ….. 4.1.3.1 หลักทรัพย์รัฐบาลและรัฐวิสาหกิจ</t>
  </si>
  <si>
    <t>950038 ….. 4.1.3.2 ตราสารหนี้ภาคเอกชน</t>
  </si>
  <si>
    <t>950039 ….. 4.1.3.3 ตราสารหนี้ต่างประเทศ</t>
  </si>
  <si>
    <t>950040 ….. 4.1.3.4 ตราสารหนี้อื่น</t>
  </si>
  <si>
    <t>950041 ….. 4.1.3.5 เงินลงทุนในลูกหนี้ที่เป็นตราสารหนี้</t>
  </si>
  <si>
    <t>950042 ….. 4.1.3.6 หัก ค่าเผื่อการด้อยค่าของหลักทรัพย์</t>
  </si>
  <si>
    <t>950043 ….. 4.1.4 เงินลงทุนทั่วไป  (สุทธิ)</t>
  </si>
  <si>
    <t>950044 ….. 4.1.4.1 หลักทรัพย์จดทะเบียน</t>
  </si>
  <si>
    <t>950045 ….. 4.1.4.2 หลักทรัพย์ต่างประเทศ</t>
  </si>
  <si>
    <t>950046 ….. 4.1.4.3 หลักทรัพย์อื่น</t>
  </si>
  <si>
    <t>950047 ….. 4.1.4.4 เงินลงทุนในลูกหนี้</t>
  </si>
  <si>
    <t>950048 ….. 4.1.4.5 หัก ค่าเผื่อการด้อยค่าของหลักทรัพย์</t>
  </si>
  <si>
    <t>950049 ….. 4.2 เงินลงทุนระยะยาว (สุทธิ)</t>
  </si>
  <si>
    <t>950050 ….. 4.2.1 หลักทรัพย์เผื่อขาย (สุทธิ)</t>
  </si>
  <si>
    <t>950051 ….. 4.2.1.1 ตราสารทุน</t>
  </si>
  <si>
    <t>950052 ….. 4.2.1.1.1 หลักทรัพย์จดทะเบียน</t>
  </si>
  <si>
    <t>950053 ….. 4.2.1.1.2 หลักทรัพย์ต่างประเทศ</t>
  </si>
  <si>
    <t>950054 ….. 4.2.1.1.3 หลักทรัพย์อื่น</t>
  </si>
  <si>
    <t>950055 ….. 4.2.1.2 ตราสารหนี้</t>
  </si>
  <si>
    <t>950056 ….. 4.2.1.2.1 หลักทรัพย์รัฐบาล และรัฐวิสาหกิจ</t>
  </si>
  <si>
    <t>950057 ….. 4.2.1.2.2 ตราสารหนี้ภาคเอกชน</t>
  </si>
  <si>
    <t>950058 ….. 4.2.1.2.3 ตราสารหนี้ต่างประเทศ</t>
  </si>
  <si>
    <t>950059 ….. 4.2.1.2.4 ตราสารหนี้อื่น</t>
  </si>
  <si>
    <t>950060 ….. 4.2.1.3 เงินลงทุนในลูกหนี้</t>
  </si>
  <si>
    <t>950061 ….. 4.2.1.4 ค่าเผื่อการปรับมูลค่าของหลักทรัพย์</t>
  </si>
  <si>
    <t>950062 ….. 4.2.1.4.1 ส่วนเกินจากการปรับมูลค่า</t>
  </si>
  <si>
    <t>950063 ….. 4.2.1.4.2 หัก ส่วนต่ำจากการปรับมูลค่า</t>
  </si>
  <si>
    <t>950064 ….. 4.2.1.5 หัก ค่าเผื่อการด้อยค่าของหลักทรัพย์</t>
  </si>
  <si>
    <t>950065 ….. 4.2.2 ตราสารหนี้ที่จะถือจนครบกำหนด (สุทธิ)</t>
  </si>
  <si>
    <t>950066 ….. 4.2.2.1 หลักทรัพย์รัฐบาลและรัฐวิสาหกิจ</t>
  </si>
  <si>
    <t>950067 ….. 4.2.2.2 ตราสารหนี้ภาคเอกชน</t>
  </si>
  <si>
    <t>950068 ….. 4.2.2.3 ตราสารหนี้ต่างประเทศ</t>
  </si>
  <si>
    <t>950069 ….. 4.2.2.4 ตราสารหนี้อื่น</t>
  </si>
  <si>
    <t>950070 ….. 4.2.2.5 เงินลงทุนในลูกหนี้ที่เป็นตราสารหนี้</t>
  </si>
  <si>
    <t>950071 ….. 4.2.2.6 หัก ค่าเผื่อการด้อยค่าของหลักทรัพย์</t>
  </si>
  <si>
    <t>950072 ….. 4.2.3 เงินลงทุนทั่วไป  (สุทธิ)</t>
  </si>
  <si>
    <t>950073 ….. 4.2.3.1 หลักทรัพย์จดทะเบียน</t>
  </si>
  <si>
    <t>950074 ….. 4.2.3.2 หลักทรัพย์ต่างประเทศ</t>
  </si>
  <si>
    <t>950075 ….. 4.2.3.3 หลักทรัพย์อื่น</t>
  </si>
  <si>
    <t>950076 ….. 4.2.3.4 เงินลงทุนในลูกหนี้</t>
  </si>
  <si>
    <t>950077 ….. 4.2.3.5 หัก ค่าเผื่อการด้อยค่าของหลักทรัพย์</t>
  </si>
  <si>
    <t xml:space="preserve">950078 ….. 4.3 เงินลงทุนในบริษัทย่อยและบริษัทร่วม (สุทธิ) </t>
  </si>
  <si>
    <t>950079 ….. 4.3.1 เงินลงทุนในบริษัทย่อยและบริษัทร่วม</t>
  </si>
  <si>
    <t>950080 ….. 4.3.2 หัก ค่าเผื่อการด้อยค่าของเงินลงทุน</t>
  </si>
  <si>
    <t>950081 ….. 5. เงินให้สินเชื่อ (สุทธิ)</t>
  </si>
  <si>
    <t>950082 ….. 5.1 เงินให้สินเชื่อ</t>
  </si>
  <si>
    <t>950083 ….. 5.1.1 เงินบาท</t>
  </si>
  <si>
    <t>950084 ….. 5.1.2 เงินตราต่างประเทศ</t>
  </si>
  <si>
    <t>950085 ….. 5.2 ดอกเบี้ยค้างรับ</t>
  </si>
  <si>
    <t>950086 ….. 5.3 หัก รายได้รอการตัดบัญชี</t>
  </si>
  <si>
    <t>950087 ….. 5.4 หัก ค่าเผื่อหนี้สงสัยจะสูญ</t>
  </si>
  <si>
    <t>950088 ….. 5.4.1 สินเชื่อปกติและกล่าวถึงเป็นพิเศษ</t>
  </si>
  <si>
    <t>950089 ….. 5.4.2 สินเชื่อด้อยคุณภาพ</t>
  </si>
  <si>
    <t>950090 ….. 5.5 หัก ค่าเผื่อการปรับมูลค่าจากการปรับโครงสร้างหนี้</t>
  </si>
  <si>
    <t>950091 ….. 6. ทรัพย์สินรอการขาย (สุทธิ)</t>
  </si>
  <si>
    <t>950092 ….. 6.1 ทรัพย์สินที่ได้จากการชำระหนี้</t>
  </si>
  <si>
    <t>950093 ….. 6.1.1 อสังหาริมทรัพย์</t>
  </si>
  <si>
    <t>950094 ….. 6.1.2 สังหาริมทรัพย์</t>
  </si>
  <si>
    <t>950095 ….. 6.2 อื่น ๆ</t>
  </si>
  <si>
    <t>950096 ….. 6.3 หัก ค่าเผื่อการลดราคา</t>
  </si>
  <si>
    <t>950097 ….. 6.4 หัก ค่าเผื่อการด้อยค่า</t>
  </si>
  <si>
    <t>950098 ….. 7. ภาระของลูกค้าจากการรับรอง</t>
  </si>
  <si>
    <t>950099 ….. 8. ภาระของลูกค้าจากการประกอบธุรกิจอื่น</t>
  </si>
  <si>
    <t>950100 ….. 9. ที่ดิน อาคาร และอุปกรณ์ (สุทธิ)</t>
  </si>
  <si>
    <t>950101 ….. 9.1 ที่ดิน (สุทธิ)</t>
  </si>
  <si>
    <t>950102 ….. 9.1.1 ราคาทุนเดิม</t>
  </si>
  <si>
    <t>950103 ….. 9.1.2 ส่วนที่ตีราคาเพิ่ม</t>
  </si>
  <si>
    <t>950104 ….. 9.1.3 หัก ค่าเผื่อการด้อยค่า</t>
  </si>
  <si>
    <t>950105 ….. 9.2 อาคาร (สุทธิ)</t>
  </si>
  <si>
    <t>950106 ….. 9.2.1 ราคาทุนเดิม</t>
  </si>
  <si>
    <t>950107 ….. 9.2.2 ส่วนที่ตีราคาเพิ่ม</t>
  </si>
  <si>
    <t>950108 ….. 9.2.3 หัก ค่าเสื่อมราคาสะสม</t>
  </si>
  <si>
    <t>950109 ….. 9.2.4 หัก ค่าเผื่อการด้อยค่า</t>
  </si>
  <si>
    <t>950110 ….. 9.3 อุปกรณ์ (สุทธิ)</t>
  </si>
  <si>
    <t>950111 ….. 9.3.1 ราคาทุนเดิม</t>
  </si>
  <si>
    <t>950112 ….. 9.3.2 หัก ค่าเสื่อมราคาสะสม</t>
  </si>
  <si>
    <t>950113 ….. 9.3.3 หัก ค่าเผื่อการด้อยค่า</t>
  </si>
  <si>
    <t>950114 ….. 9.4 อื่น ๆ (สุทธิ)</t>
  </si>
  <si>
    <t>950115 ….. 9.4.1 ราคาทุนเดิม</t>
  </si>
  <si>
    <t>950116 ….. 9.4.2 หัก ค่าเสื่อมราคาสะสม</t>
  </si>
  <si>
    <t>950117 ….. 9.4.3 หัก ค่าเผื่อการด้อยค่า</t>
  </si>
  <si>
    <t>950118 ….. 10. สินทรัพย์อื่น (สุทธิ)</t>
  </si>
  <si>
    <t>950119 ….. 10.1 ค่าใช้จ่ายล่วงหน้าและรายจ่ายรอการตัดบัญชี</t>
  </si>
  <si>
    <t>950120 ….. 10.2 รายได้ค้างรับ</t>
  </si>
  <si>
    <t>950121 ….. 10.3 ผลต่างบัญชีระหว่างกัน</t>
  </si>
  <si>
    <t>950122 ….. 10.4 ลูกหนี้อื่น</t>
  </si>
  <si>
    <t>950123 ….. 10.5 ภาษีเงินได้รอการตัด</t>
  </si>
  <si>
    <t>950124 ….. 10.6 สิทธิการเช่าที่ดินและอาคารสุทธิ</t>
  </si>
  <si>
    <t>950125 ….. 10.7 ผลต่างจากอัตราแลกเปลี่ยนของสัญญาซื้อขายเงินตราต่างประเทศล่วงหน้า</t>
  </si>
  <si>
    <t>950126 ….. 10.8 ลูกหนี้ภาษีมูลค่าเพิ่ม</t>
  </si>
  <si>
    <t>950127 ….. 10.9 พักลูกหนี้</t>
  </si>
  <si>
    <t>950128 ….. 10.10 เงินทดรองจ่าย</t>
  </si>
  <si>
    <t>950129 ….. 10.11 ความเสียหายจากการทุจริต (สุทธิ)</t>
  </si>
  <si>
    <t>950130 ….. 10.11.1 ความเสียหายจากการทุจริต</t>
  </si>
  <si>
    <t>950131 ….. 10.11.2 หัก ค่าเผื่อความเสียหายจากการทุจริต</t>
  </si>
  <si>
    <t>950132 ….. 10.12 อื่น ๆ</t>
  </si>
  <si>
    <t>950133 ….. 10.13 หัก ค่าเผื่อการด้อยค่า</t>
  </si>
  <si>
    <t>950263 ….. หนี้สิน</t>
  </si>
  <si>
    <t>950135 ….. 11. เงินรับฝาก (หักส่วนลดจ่ายรอตัดบัญชี)</t>
  </si>
  <si>
    <t>950136 ….. 11.1 บัญชีเงินรับฝากกระแสรายวัน</t>
  </si>
  <si>
    <t>950137 ….. 11.2 บัญชีเงินรับฝากออมทรัพย์</t>
  </si>
  <si>
    <t>950138 ….. 11.3 บัญชีเงินรับฝากจ่ายคืนเมื่อสิ้นระยะเวลา (ไม่รวมบัตรเงินฝาก)</t>
  </si>
  <si>
    <t>950139 ….. 11.4 ตั๋วสัญญาใช้เงิน / ตั๋วแลกเงิน</t>
  </si>
  <si>
    <t>950140 ….. 11.5 บัตรเงินฝาก</t>
  </si>
  <si>
    <t>950141 ….. 12. รายการระหว่างธนาคารและตลาดเงิน (หักส่วนลดจ่ายรอตัดบัญชี)</t>
  </si>
  <si>
    <t>950142 ….. 12.1 ในประเทศ</t>
  </si>
  <si>
    <t>950143 ….. 12.1.1 เงินรับฝาก</t>
  </si>
  <si>
    <t>950144 ….. 12.1.2 เงินกู้ยืม</t>
  </si>
  <si>
    <t>950145 ….. 12.2 ต่างประเทศ</t>
  </si>
  <si>
    <t>950146 ….. 12.2.1 เงินรับฝาก</t>
  </si>
  <si>
    <t>950147 ….. 12.2.2 เงินกู้ยืม</t>
  </si>
  <si>
    <t>950148 ….. 13. หนี้สินจ่ายคืนเมื่อทวงถาม</t>
  </si>
  <si>
    <t>950149 ….. 13.1 เช็คธนาคาร</t>
  </si>
  <si>
    <t>950150 ….. 13.2 ดราฟต์และเงินโอนอื่น</t>
  </si>
  <si>
    <t>950151 ….. 14. หลักทรัพย์ขายโดยมีสัญญาซื้อคืน</t>
  </si>
  <si>
    <t>950152 ….. 15. เงินกู้ยืม (หักส่วนลดจ่ายรอตัดบัญชี)</t>
  </si>
  <si>
    <t>950153 ….. 15.1 เงินกู้ยืมที่เป็นเงินบาท</t>
  </si>
  <si>
    <t>950154 ….. 15.1.1 เงินกู้ยืม</t>
  </si>
  <si>
    <t>950155 ….. 15.1.2 หุ้นกู้และตราสารหนี้</t>
  </si>
  <si>
    <t>950156 ….. 15.2 เงินกู้ยืมที่เป็นเงินตราต่างประเทศ</t>
  </si>
  <si>
    <t>950157 ….. 15.2.1 เงินกู้ยืม</t>
  </si>
  <si>
    <t>950158 ….. 15.2.2 หุ้นกู้และตราสารหนี้</t>
  </si>
  <si>
    <t>950159 ….. 16. ภาระของสถาบันการเงินจากการรับรอง</t>
  </si>
  <si>
    <t>950160 ….. 17. ภาระของสถาบันการเงินจากการขายลูกหนี้ตั๋วเงิน</t>
  </si>
  <si>
    <t>950161 ….. 18. ภาระของสถาบันการเงินที่ต้องส่งคืนหลักประกัน</t>
  </si>
  <si>
    <t xml:space="preserve">950162 ….. 19. หนี้สินอื่น </t>
  </si>
  <si>
    <t>950163 ….. 19.1 เงินมัดจำและเงินประกัน</t>
  </si>
  <si>
    <t>950164 ….. 19.2 ค่าใช้จ่ายค้างจ่าย</t>
  </si>
  <si>
    <t>950165 ….. 19.3 ผลต่างบัญชีระหว่างกัน</t>
  </si>
  <si>
    <t>950166 ….. 19.4 ภาษีเงินได้รอการตัด</t>
  </si>
  <si>
    <t>950167 ….. 19.5 เงินทุนเลี้ยงชีพและบำเหน็จ</t>
  </si>
  <si>
    <t>950168 ….. 19.6 ผลต่างจากอัตราแลกเปลี่ยนของสัญญาซื้อขายเงินตราต่างประเทศล่วงหน้า</t>
  </si>
  <si>
    <t>950169 ….. 19.7 เจ้าหนี้ภาษีมูลค่าเพิ่ม</t>
  </si>
  <si>
    <t>950170 ….. 19.8 ภาษีหัก ณ ที่จ่ายที่ยังไม่ได้นำส่ง</t>
  </si>
  <si>
    <t>950171 ….. 19.9 พักเจ้าหนี้</t>
  </si>
  <si>
    <t>950172 ….. 19.10 ดอกเบี้ยค้างจ่าย</t>
  </si>
  <si>
    <t xml:space="preserve">950173 ….. 19.11 เจ้าหนี้อื่น </t>
  </si>
  <si>
    <t>950174 ….. 19.12 อื่น ๆ</t>
  </si>
  <si>
    <t>950175 ….. 20. ส่วนของผู้ถือหุ้น</t>
  </si>
  <si>
    <t>950176 ….. 20.1 ทุนจดทะเบียนที่ออกและชำระแล้ว</t>
  </si>
  <si>
    <t>950177 ….. 20.1.1 หุ้นบุริมสิทธิ</t>
  </si>
  <si>
    <t>950178 ….. 20.1.1.1 หุ้นบุริมสิทธิชนิดสะสมเงินปันผลที่ชำระแล้ว</t>
  </si>
  <si>
    <t>950179 ….. 20.1.1.2 หุ้นบุริมสิทธิชนิดไม่สะสมเงินปันผลที่ชำระแล้ว</t>
  </si>
  <si>
    <t>950180 ….. 20.1.2 หุ้นสามัญที่ชำระแล้ว</t>
  </si>
  <si>
    <t>950181 ….. 20.2 ใบสำคัญแสดงสิทธิที่จะซื้อหุ้น</t>
  </si>
  <si>
    <t>950182 ….. 20.3 หัก หุ้นทุนซื้อคืน</t>
  </si>
  <si>
    <t>950183 ….. 20.4 ส่วนเกิน (ต่ำกว่า) มูลค่าหุ้น</t>
  </si>
  <si>
    <t>950184 ….. 20.4.1 ส่วนเกิน (ต่ำกว่า) มูลค่าหุ้นบุริมสิทธิ</t>
  </si>
  <si>
    <t>950185 ….. 20.4.1.1 ส่วนเกิน (ต่ำกว่า) มูลค่าหุ้นบุริมสิทธิชนิดสะสมเงินปันผล</t>
  </si>
  <si>
    <t>950186 ….. 20.4.1.2 ส่วนเกิน (ต่ำกว่า) มูลค่าหุ้นบุริมสิทธิชนิดไม่สะสมเงินปันผล</t>
  </si>
  <si>
    <t>950187 ….. 20.4.2 ส่วนเกิน (ต่ำกว่า) มูลค่าหุ้นสามัญ</t>
  </si>
  <si>
    <t>950188 ….. 20.4.3 ส่วนเกินทุนหุ้นทุนซื้อคืนหุ้นบุริมสิทธิ</t>
  </si>
  <si>
    <t>950189 ….. 20.4.4 ส่วนเกินทุนหุ้นทุนซื้อคืนหุ้นสามัญ</t>
  </si>
  <si>
    <t>950190 ….. 20.5  ส่วนเกินทุนจากการตีราคาทรัพย์สิน</t>
  </si>
  <si>
    <t>950191 ….. 20.5.1 ส่วนเกินจากการตีราคาที่ดิน</t>
  </si>
  <si>
    <t>950192 ….. 20.5.2 ส่วนเกินจากการตีราคาอาคาร</t>
  </si>
  <si>
    <t>950193 ….. 20.6 ส่วนเกิน(ต่ำกว่า)ทุนจากการเปลี่ยนแปลงมูลค่าเงินลงทุน</t>
  </si>
  <si>
    <t>950194 ….. 20.6.1 ส่วนเกินทุนที่เกิดจากการเปลี่ยนแปลงมูลค่าของเงินลงทุน</t>
  </si>
  <si>
    <t>950195 ….. 20.6.1.1 ส่วนเกินทุนที่เกิดจากการเปลี่ยนแปลงมูลค่าของตราสารทุน</t>
  </si>
  <si>
    <t>950196 ….. 20.6.1.2 ส่วนเกินทุนที่เกิดจากการเปลี่ยนแปลงมูลค่าของตราสารหนี้</t>
  </si>
  <si>
    <t>950197 ….. 20.6.2 หัก ส่วนต่ำกว่าทุนที่เกิดจากการเปลี่ยนแปลงมูลค่าของเงินลงทุน</t>
  </si>
  <si>
    <t>950198 ….. 20.6.2.1 หัก ส่วนต่ำกว่าทุนที่เกิดจากการเปลี่ยนแปลงมูลค่าของตราสารทุน</t>
  </si>
  <si>
    <t>950199 ….. 20.6.2.2 หัก ส่วนต่ำกว่าทุนที่เกิดจากการเปลี่ยนแปลงมูลค่าของตราสารหนี้</t>
  </si>
  <si>
    <t>950200 ….. 20.7 ผลต่างจากการแปลงค่างบการเงิน</t>
  </si>
  <si>
    <t>950201 ….. 20.8 กำไร (ขาดทุน) สะสม</t>
  </si>
  <si>
    <t>950202 ….. 20.8.1 กำไรสะสมจัดสรรแล้ว</t>
  </si>
  <si>
    <t>950203 ….. 20.8.1.1 สำรองตามกฏหมาย</t>
  </si>
  <si>
    <t>950204 ….. 20.8.1.2 สำรองอื่น ๆ</t>
  </si>
  <si>
    <t>950205 ….. 20.8.1.3 คงเหลือหลังจากการจัดสรร</t>
  </si>
  <si>
    <t>950206 ….. 20.8.2 กำไร (ขาดทุน) สะสมที่ยังไม่จัดสรร</t>
  </si>
  <si>
    <t>950207 ….. 20.8.3 กำไร (ขาดทุน) สุทธิงวดบัญชีก่อนที่ยังไม่ได้จัดสรร</t>
  </si>
  <si>
    <t>950208 ….. 20.8.4 กำไร (ขาดทุน) ระหว่างงวด</t>
  </si>
  <si>
    <t>950209 ….. 20.8.5 อื่น ๆ</t>
  </si>
  <si>
    <t>950210 ….. 20.9 ส่วนของผู้ถือหุ้นส่วนน้อย</t>
  </si>
  <si>
    <t>950212 ….. 20. ส่วนของสำนักงานใหญ่และสาขาอื่นที่เป็นนิติบุคคลเดียวกัน</t>
  </si>
  <si>
    <t>950213 ….. 20.1 เงินทุนสุทธิเพื่อดำรงสินทรัพย์ตามมาตรา 6 และยอดสุทธิบัญชีระหว่างกันฯ</t>
  </si>
  <si>
    <t>950214 ….. 20.1.1 เงินทุนสุทธิเพื่อดำรงสินทรัพย์ตามมาตรา 6</t>
  </si>
  <si>
    <t>950215 ….. 20.1.1.1 เงินที่นำเข้ามาจากสำนักงานใหญ่และสาขาอื่นในต่างประเทศ</t>
  </si>
  <si>
    <t>950216 ….. 20.1.1.2 มูลค่าที่เพิ่มขึ้น (ลดลง) จากการแปลงค่าเงินทุนนำเข้า ณ วันนำเข้า</t>
  </si>
  <si>
    <t>950217 ….. 20.1.1.3 สำรองที่กันจากกำไรสุทธิ</t>
  </si>
  <si>
    <t>950218 ….. 20.1.1.4 กำไรสุทธิที่ดำรงอยู่ในประเทศไทย</t>
  </si>
  <si>
    <t>950219 ….. 20.1.1.5 หัก ขาดทุนสุทธิที่ยังมิได้รับการชดเชยจากสำนักงานใหญ่</t>
  </si>
  <si>
    <t>950220 ….. 20.1.2 ยอดสุทธิบัญชีระหว่างกันที่สาขาเป็นลูกหนี้(เจ้าหนี้)สำนักงานใหญ่และสาขาอื่นที่เป็นนิติบุคคลเดียวกัน</t>
  </si>
  <si>
    <t>950221 ….. 20.2 บัญชีกำไรขาดทุนและอื่น ๆ</t>
  </si>
  <si>
    <t>950222 ….. 20.2.1 กำไรสุทธิที่ยังไม่ได้รับอนุมัติจากสำนักงานใหญ่</t>
  </si>
  <si>
    <t>950223 ….. 20.2.2 กำไร (ขาดทุน) สุทธิที่ผู้สอบบัญชียังไม่ได้รับรอง</t>
  </si>
  <si>
    <t>950224 ….. 20.2.3 กำไรขาดทุนระหว่างงวด</t>
  </si>
  <si>
    <t>950225 ….. 20.2.4 อื่น ๆ</t>
  </si>
  <si>
    <t>950226 ….. 20.3 ส่วนเกิน (ต่ำกว่า) ทุนจากการเปลี่ยนแปลงมูลค่าเงินลงทุน</t>
  </si>
  <si>
    <t>950227 ….. 20.3.1 ส่วนเกินทุนที่เกิดจากการเปลี่ยนแปลงมูลค่าของเงินลงทุน</t>
  </si>
  <si>
    <t>950228 ….. 20.3.1.1 ส่วนเกินทุนที่เกิดจากการเปลี่ยนแปลงมูลค่าของตราสารทุน</t>
  </si>
  <si>
    <t>950229 ….. 20.3.1.2 ส่วนเกินทุนที่เกิดจากการเปลี่ยนแปลงมูลค่าของตราสารหนี้</t>
  </si>
  <si>
    <t>950230 ….. 20.3.2 หัก ส่วนต่ำกว่าทุนที่เกิดจากการเปลี่ยนแปลงมูลค่าของเงินลงทุน</t>
  </si>
  <si>
    <t>950231 ….. 20.3.2.1 หัก ส่วนต่ำกว่าทุนที่เกิดจากการเปลี่ยนแปลงมูลค่าของตราสารทุน</t>
  </si>
  <si>
    <t>950232 ….. 20.3.2.2 หัก ส่วนต่ำกว่าทุนที่เกิดจากการเปลี่ยนแปลงมูลค่าของตราสารหนี้</t>
  </si>
  <si>
    <t>950233 ….. รายการนอกงบดุล - ภาระผูกพันทั้งสิ้น</t>
  </si>
  <si>
    <t>950234 ….. 21. การรับอาวัลตั๋วเงิน และการค้ำประกันการกู้ยืมเงิน</t>
  </si>
  <si>
    <t>950235 ….. 22. ภาระตามตั๋วเงินค่าสินค้าเข้าที่ยังไม่ครบกำหนด</t>
  </si>
  <si>
    <t>950236 ….. 23. การขายลูกหนี้ตั๋วเงินที่ผู้ซื้อมีสิทธิไล่เบี้ย (Commercial papers sold with recourse)</t>
  </si>
  <si>
    <t>950237 ….. 24. เล็ตเตอร์ออฟเครดิต</t>
  </si>
  <si>
    <t>950238 ….. 25. ตราสารอนุพันธ์ทางการเงิน</t>
  </si>
  <si>
    <t>950239 ….. 26. ภาระผูกพันอื่น</t>
  </si>
  <si>
    <t>950240 ….. รายละเอียดของทุนจดทะเบียน</t>
  </si>
  <si>
    <t>950241 ….. 27. ทุนจดทะเบียน</t>
  </si>
  <si>
    <t>950242 ….. 27.1 หุ้นบุริมสิทธิ</t>
  </si>
  <si>
    <t>950243 ….. 27.1.1 หุ้นบุริมสิทธิชนิดสะสมเงินปันผล</t>
  </si>
  <si>
    <t>950244 ….. 27.1.1.1 จำนวนหุ้น (หุ้น)</t>
  </si>
  <si>
    <t>950245 ….. 27.1.1.2 มูลค่าที่ตราไว้ (บาท)</t>
  </si>
  <si>
    <t>950246 ….. 27.1.2 หุ้นบุริมสิทธิชนิดไม่สะสมเงินปันผล</t>
  </si>
  <si>
    <t>950247 ….. 27.1.2.1 จำนวนหุ้น (หุ้น)</t>
  </si>
  <si>
    <t>950248 ….. 27.1.2.2 มูลค่าที่ตราไว้ (บาท)</t>
  </si>
  <si>
    <t>950249 ….. 27.2 หุ้นสามัญ</t>
  </si>
  <si>
    <t>950250 ….. 27.2.1 จำนวนหุ้น (หุ้น)</t>
  </si>
  <si>
    <t>950251 ….. 27.2.2 มูลค่าที่ตราไว้ (บาท)</t>
  </si>
  <si>
    <t>950252 ….. 28. ทุน(จดทะเบียน)ที่ออกและชำระแล้ว</t>
  </si>
  <si>
    <t>950253 ….. 28.1 หุ้นบุริมสิทธิ</t>
  </si>
  <si>
    <t>950254 ….. 28.1.1 หุ้นบุริมสิทธิชนิดสะสมเงินปันผล</t>
  </si>
  <si>
    <t>950255 ….. 28.1.1.1 จำนวนหุ้น (หุ้น)</t>
  </si>
  <si>
    <t>950256 ….. 28.1.1.2 มูลค่าที่ตราไว้ (บาท)</t>
  </si>
  <si>
    <t>950257 ….. 28.1.2 หุ้นบุริมสิทธิชนิดไม่สะสมเงินปันผล</t>
  </si>
  <si>
    <t>950258 ….. 28.1.2.1 จำนวนหุ้น (หุ้น)</t>
  </si>
  <si>
    <t>950259 ….. 28.1.2.2 มูลค่าที่ตราไว้ (บาท)</t>
  </si>
  <si>
    <t>950260 ….. 28.2 หุ้นสามัญ</t>
  </si>
  <si>
    <t>950261 ….. 28.2.1 จำนวนหุ้น (หุ้น)</t>
  </si>
  <si>
    <t>950262 ….. 28.2.2 มูลค่าที่ตราไว้ (บาท)</t>
  </si>
  <si>
    <t>014028
Beginning Balance</t>
  </si>
  <si>
    <t>014029
Transaction Increase</t>
  </si>
  <si>
    <t>014030
Transaction Decrease</t>
  </si>
  <si>
    <t>014031
Exchange Rate Change</t>
  </si>
  <si>
    <t>014032
Market Price Change</t>
  </si>
  <si>
    <t>014033
Other Change</t>
  </si>
  <si>
    <t>014034
Ending Balance</t>
  </si>
  <si>
    <t>BLS950</t>
  </si>
  <si>
    <t>Document information</t>
  </si>
  <si>
    <t>Revision history</t>
  </si>
  <si>
    <t>Released Date</t>
  </si>
  <si>
    <t>Effective Date</t>
  </si>
  <si>
    <t>Summary of changes</t>
  </si>
  <si>
    <t>Revision marks</t>
  </si>
  <si>
    <t>Table of Contents</t>
  </si>
  <si>
    <t>Detail</t>
  </si>
  <si>
    <t>Validataion Sheet</t>
  </si>
  <si>
    <t>Home</t>
  </si>
  <si>
    <r>
      <t>กลุ่มสถาบันการเงิน :</t>
    </r>
    <r>
      <rPr>
        <sz val="10"/>
        <rFont val="Tahoma"/>
        <family val="2"/>
        <scheme val="minor"/>
      </rPr>
      <t xml:space="preserve"> TCB &amp; FCB &amp; SFI (ธนาคารพาณิชย์จดทะเบียนในประเทศ, สาขาธนาคารพาณิชย์ต่างประเทศ และสถาบันการเงินเฉพาะกิจ)</t>
    </r>
  </si>
  <si>
    <t>FI Arrangement Number</t>
  </si>
  <si>
    <t>Primary Involved Party Id</t>
  </si>
  <si>
    <t>Involved Party Id</t>
  </si>
  <si>
    <t xml:space="preserve">ความสัมพันธ์ของข้อมูลระหว่าง DS_FCP กับ DS_FTS </t>
  </si>
  <si>
    <t>Dataset Date</t>
  </si>
  <si>
    <t>&gt;</t>
  </si>
  <si>
    <t>DS_LTX</t>
  </si>
  <si>
    <t>DS_FTX</t>
  </si>
  <si>
    <t>DS_FTA</t>
  </si>
  <si>
    <t>DS_FXA</t>
  </si>
  <si>
    <t>DS_OPA</t>
  </si>
  <si>
    <t>DS_SWA</t>
  </si>
  <si>
    <t xml:space="preserve"> </t>
  </si>
  <si>
    <t>หรือ</t>
  </si>
  <si>
    <t>DS_FTS</t>
  </si>
  <si>
    <t xml:space="preserve">FI Arrangement Number </t>
  </si>
  <si>
    <t>Buy Currency Id</t>
  </si>
  <si>
    <t>Sell Currency Id</t>
  </si>
  <si>
    <t xml:space="preserve">Primary Involved Party Id </t>
  </si>
  <si>
    <t>ความสัมพันธ์ของข้อมูลระหว่าง DS_FTS กับ DS_PTX</t>
  </si>
  <si>
    <t>DS_FLA</t>
  </si>
  <si>
    <t>ความสัมพันธ์ของข้อมูลระหว่าง DS_FTS กับ DS_ISI</t>
  </si>
  <si>
    <t>DS_DAR</t>
  </si>
  <si>
    <t>Currency Id</t>
  </si>
  <si>
    <t>Cross Validation between DS_DIP and DS_FCP</t>
  </si>
  <si>
    <t>DIP-FCP</t>
  </si>
  <si>
    <t>Cross Validation between DS_FCP and DS_FTS</t>
  </si>
  <si>
    <t>FCP-FTS</t>
  </si>
  <si>
    <t>Cross Validation between DS_FCP and DS_LTX and Arrangement and DS_IPI</t>
  </si>
  <si>
    <t>Cross Validation between DS_FCP and DS_ISI</t>
  </si>
  <si>
    <t>FCP-ISI</t>
  </si>
  <si>
    <t>Cross Validation between DS_FLA and DS_LTX</t>
  </si>
  <si>
    <t>FLA-LTX</t>
  </si>
  <si>
    <t>Cross Validation between DS_FTS and DS_PTX</t>
  </si>
  <si>
    <t>FTS-PTX</t>
  </si>
  <si>
    <t>Cross Validation between DS_FTS and DS_ISI</t>
  </si>
  <si>
    <t>FTS-ISI</t>
  </si>
  <si>
    <t>ความสัมพันธ์ของข้อมูลระหว่าง DS_DIP กับ DS_FCP</t>
  </si>
  <si>
    <t>FCP-LTX-FLA-IPI</t>
  </si>
  <si>
    <t>FCP-LTX-DAR-IPI</t>
  </si>
  <si>
    <t>DS_FCP</t>
  </si>
  <si>
    <t xml:space="preserve">DS_FCP </t>
  </si>
  <si>
    <t xml:space="preserve">DS_FLA </t>
  </si>
  <si>
    <t xml:space="preserve"> = </t>
  </si>
  <si>
    <t xml:space="preserve"> =</t>
  </si>
  <si>
    <t>Foreign Currency Amount</t>
  </si>
  <si>
    <t>และ</t>
  </si>
  <si>
    <t xml:space="preserve">ผลรวม  Transaction Amount </t>
  </si>
  <si>
    <t xml:space="preserve"> Foreign Currency Position Item = 119009  
(On-shore Lending)</t>
  </si>
  <si>
    <t>Loan Deposit Transaction Type = 184011 
(Balance This Period)</t>
  </si>
  <si>
    <t>Loan Type   =  018095  
(Foreign Currency Lending)</t>
  </si>
  <si>
    <t xml:space="preserve"> Foreign Currency Position Item = 119010  
(Off-shore Lending)</t>
  </si>
  <si>
    <t>Loan Type   =  018097 
(Foreign Currency Borrowing (Term))</t>
  </si>
  <si>
    <t xml:space="preserve"> Foreign Currency Position Item = 119024 
(On-shore Borrowing)</t>
  </si>
  <si>
    <t xml:space="preserve"> Foreign Currency Position Item = 119025  
(Off-shore Borrowing)</t>
  </si>
  <si>
    <t xml:space="preserve"> Foreign Currency Position Item = 119027  
(Banker Acceptances)</t>
  </si>
  <si>
    <t>Dataset Date ของงวดล่าสุดที่มีการรายงาน</t>
  </si>
  <si>
    <t>เงื่อนไขกลางของ Validation ข้อ 1-5</t>
  </si>
  <si>
    <t>Dataset Date วันทำการสุดท้ายของเดือน</t>
  </si>
  <si>
    <t xml:space="preserve">DS_FTU </t>
  </si>
  <si>
    <t xml:space="preserve">Dataset Date </t>
  </si>
  <si>
    <t>เดือนของ Dataset Date</t>
  </si>
  <si>
    <t>เงื่อนไขกลางของ Validation ข้อ 1-11</t>
  </si>
  <si>
    <t>เงื่อนไขกลางของ Validation ข้อ 1-3</t>
  </si>
  <si>
    <t>Foreign Currency Position Item = 119031 (Net Assets)</t>
  </si>
  <si>
    <t>ถ้า Foreign Currency Amount &gt; 0</t>
  </si>
  <si>
    <t xml:space="preserve">Absolute of  Foreign Currency Amount </t>
  </si>
  <si>
    <t>Buy Amount</t>
  </si>
  <si>
    <t>Sell Amount = 0</t>
  </si>
  <si>
    <t>ถ้า Foreign Currency Amount &lt; 0</t>
  </si>
  <si>
    <t>Sell Amount</t>
  </si>
  <si>
    <t>Buy Amount = 0</t>
  </si>
  <si>
    <t>ถ้า Foreign Currency Amount = 0</t>
  </si>
  <si>
    <t>DS_DIP</t>
  </si>
  <si>
    <t>ตรวจสอบ Demand Deposit</t>
  </si>
  <si>
    <t>Foreign Currency Position Item = 119004 (Demand Deposit)</t>
  </si>
  <si>
    <t>ตรวจสอบ Term Deposit</t>
  </si>
  <si>
    <t>Foreign Currency Position Item = 119005 (Term Deposit)</t>
  </si>
  <si>
    <t>ตรวจสอบ Portfolio Investment</t>
  </si>
  <si>
    <t>Foreign Currency Position Item = 119012 (Portfolio Investment)</t>
  </si>
  <si>
    <t>ข้อมูลที่ตรวจสอบ : ตรวจสอบข้อมูลฐานะเงินตราต่างประเทศ (FCP) และสรุปการซื้อขายเงินตราต่างประเทศ (FTS)</t>
  </si>
  <si>
    <r>
      <t xml:space="preserve">ข้อมูลที่ตรวจสอบ : </t>
    </r>
    <r>
      <rPr>
        <sz val="10"/>
        <rFont val="Tahoma"/>
        <family val="2"/>
        <scheme val="minor"/>
      </rPr>
      <t>ตรวจสอบข้อมูลฐานะเงินตราต่างประเทศ (FCP) และยอดคงค้าง เงินกู้ และเงินให้กู้ที่เป็นเงินตราต่างประเทศ (LTX)  (โดยมีการเชื่อมโยงข้อมูลรายละเอียดของสัญญา (FLA) และข้อมูลทะเบียน (IPI))</t>
    </r>
  </si>
  <si>
    <t>FX Arrangement Type = 018101 (Today)</t>
  </si>
  <si>
    <t>FX Trading Transaction Type = 128002 (Delivery)</t>
  </si>
  <si>
    <t>+</t>
  </si>
  <si>
    <t>Leg Type = 182001 (Buy Foreign Currency)</t>
  </si>
  <si>
    <t>Options Product Type = 152001 (Currency)</t>
  </si>
  <si>
    <t>Cross Currency Flag = 0 (ธุรกรรมระหว่างเงินตราต่างประเทศแลกกับเงินบาท (Foreign currency Against Baht))</t>
  </si>
  <si>
    <t>Principal Exchange Indicator  ไม่เท่ากับ 252003</t>
  </si>
  <si>
    <t>Futures Product Type = 152001 (Currency)</t>
  </si>
  <si>
    <t>ผลรวม Buy Amount</t>
  </si>
  <si>
    <t>Foreign Currency Transaction Item =  129004 + 129011 ('ธุรกิจทันที (ซื้อขายเงินตราต่างประเทศแลกกับเงินบาท (ลูกค้า) รวมกับ (บุคคล รับอนุญาต))</t>
  </si>
  <si>
    <t>Foreign Currency Transaction Item =  129006 (ธุรกิจทันที (ซื้อขายเงินตราต่างประเทศแลกกับเงินบาท (นิติบุคคลรับอนุญาต (ธนาคารพาณิชย์))))</t>
  </si>
  <si>
    <t>Foreign Currency Transaction Item =  129008 (ธุรกิจทันที (ซื้อขายเงินตราต่างประเทศแลกกับเงินบาท (นิติบุคคลรับอนุญาต (บริษัทเงินทุนรับอนุญาต))))</t>
  </si>
  <si>
    <t>Foreign Currency Transaction Item =  129009 (ธุรกิจทันที (ซื้อขายเงินตราต่างประเทศแลกกับเงินบาท (นิติบุคคลรับอนุญาต (ตัวแทนรับอนุญาตอื่น))))</t>
  </si>
  <si>
    <t>Foreign Currency Transaction Item =  129010 (ธุรกิจทันที (ซื้อขายเงินตราต่างประเทศแลกกับเงินบาท (ธนาคารแห่งประเทศไทย)))</t>
  </si>
  <si>
    <t>Foreign Currency Transaction Item =  129013 (ธุรกิจทันที (การแลกเงินต่างสกุล (นิติบุคคลรับอนุญาต)))</t>
  </si>
  <si>
    <t>Leg Type = 182003 (Cross Currency)</t>
  </si>
  <si>
    <t>Cross Currency Flag = 1 (ธุรกรรมระหว่างเงินตราต่างประเทศกับเงินตราต่างประเทศ (Cross Currency))</t>
  </si>
  <si>
    <t>Foreign Currency Transaction Item =  129014 (ธุรกิจทันที (การแลกเงินต่างสกุล (ธนาคารในต่างประเทศ)))</t>
  </si>
  <si>
    <t>Foreign Currency Transaction Item =  129015 (ธุรกิจทันที (การแลกเงินต่างสกุล (ลูกค้า)))</t>
  </si>
  <si>
    <t>Primary Involved Party Id ไม่มี FX License และ (Primary Involved Party Unique Id Type  ไม่ใช่ 324007 (FI Code)  และ Primary Involved Party Id ไม่เท่ากับ 001 (ธปท.))</t>
  </si>
  <si>
    <t>Leg Type  =  182001 (Buy Foreign Currency)</t>
  </si>
  <si>
    <t>Leg Type  =  182002 (Sell Foreign Currency)</t>
  </si>
  <si>
    <t>ผลรวม Sell Amount</t>
  </si>
  <si>
    <t xml:space="preserve"> Foreign Currency Position Item = 119016
(Overdraft from Deposit  Account)</t>
  </si>
  <si>
    <t>Contract Currency Id ไม่เท่ากับ THB</t>
  </si>
  <si>
    <t xml:space="preserve"> Foreign Currency Position Item = 119020  
(On-shore Deposit)</t>
  </si>
  <si>
    <t xml:space="preserve"> Foreign Currency Position Item = 119021 
(Off-shore Deposit)</t>
  </si>
  <si>
    <t>Buy Currency Id ไม่เท่ากับ THB (บาท) และ Sell Currency Id ไม่เท่ากับ THB (บาท)</t>
  </si>
  <si>
    <t>FTX.Buy Currency Id ไม่เท่ากับ THB (บาท) และ FTX.Sell Currency Id ไม่เท่ากับ THB (บาท)</t>
  </si>
  <si>
    <t>Initail Buy Currency Id ไม่เท่ากับ THB (บาท) และ  Initail Sell Currency Id ไม่เท่ากับ THB (บาท) และ Final Buy Currency Id ไม่เท่ากับ THB (บาท) และ Final Sell Currency Id ไม่เท่ากับ THB (บาท)</t>
  </si>
  <si>
    <t>Buy Currency Id  เท่ากับ THB (บาท) และ Sell Currency Id ไม่เท่ากับ THB (บาท)</t>
  </si>
  <si>
    <t>FTX.Buy Currency Id เท่ากับ THB (บาท) และ FTX.Sell Currency Id ไม่เท่ากับ THB (บาท)</t>
  </si>
  <si>
    <t>Initail Sell Currency Id ไม่เท่ากับ THB (บาท) หรือ Final Sell Currency Id ไม่เท่ากับ THB (บาท)</t>
  </si>
  <si>
    <t>DS_ISI</t>
  </si>
  <si>
    <t>Instrument Issue Transaction Type = 117005 (Outstanding)</t>
  </si>
  <si>
    <t>Foreign Currency Position Item = 119026 (Debt Security)</t>
  </si>
  <si>
    <t xml:space="preserve">Foreign Currency Amount </t>
  </si>
  <si>
    <t xml:space="preserve">ผลรวม Transaction Amount </t>
  </si>
  <si>
    <t>ตรวจสอบยอดรวมตราสารหนี้ระหว่าง FCP และ ISI</t>
  </si>
  <si>
    <t>DS_PTX</t>
  </si>
  <si>
    <t>Receive Payment Transaction Type = 270001 (Receive)</t>
  </si>
  <si>
    <t>Receive Payment Transaction Type = 270002 (Payment)</t>
  </si>
  <si>
    <t>Receive Payment Transaction Type = 270003 (Transfer)</t>
  </si>
  <si>
    <t>Contract Currency Id ไม่เท่ากับ THB (บาท)</t>
  </si>
  <si>
    <t xml:space="preserve"> Foreign Currency Transaction Item = 129020 (เงินให้กู้ยืม (หรือรับชำระ))</t>
  </si>
  <si>
    <t xml:space="preserve"> Foreign Currency Transaction Item = 129021 (เงินกู้นำเข้า (หรือชำระคืน))</t>
  </si>
  <si>
    <t>Loan Type   =  018097 (Foreign Currency Borrowing (Term))</t>
  </si>
  <si>
    <t>Loan Deposit Transaction Type = 184002 (Disbursement)</t>
  </si>
  <si>
    <t>Loan Type   =  018098 (Foreign Currency Borrowing (Banker's Acceptance))</t>
  </si>
  <si>
    <t xml:space="preserve"> Foreign Currency Transaction Item = 129023 (แบงเกอร์แอกเซปแทนซ์)</t>
  </si>
  <si>
    <t>Loan Deposit Transaction Type = 184004 (Principle (ซึ่งอยู่ภายใต้ Repayment))</t>
  </si>
  <si>
    <t>Loan Deposit Transaction Type = 184008,184009 (Principal หรือ Interest (ซึ่งอยู่ภายใต้ Deposit))</t>
  </si>
  <si>
    <t>Loan Type   =  018095 (Foreign Currency Lending)</t>
  </si>
  <si>
    <t xml:space="preserve"> Foreign Currency Transaction Item = 129024 (เงินรับฝาก)</t>
  </si>
  <si>
    <t>Loan Deposit Transaction Type = 184004 (Principal (ซึ่งอยู่ภายใต้  Repayment))</t>
  </si>
  <si>
    <t>Loan Type   =  018095  (Foreign Currency Lending)</t>
  </si>
  <si>
    <t>Foreign Currency Transaction Item = 129022 (ออกตราสารหนี้ (หรือไถ่ถอน))</t>
  </si>
  <si>
    <t xml:space="preserve"> Foreign Currency Transaction Item = 129016 (ธุรกิจทันที(อื่น ๆ))</t>
  </si>
  <si>
    <t xml:space="preserve"> Foreign Currency Transaction Item = 129025 (รายการเงินให้กู้ยืม เงินกู้ยืม และ เงินรับฝาก(อื่น ๆ))</t>
  </si>
  <si>
    <t xml:space="preserve">Instrument Issue Transaction Type = 117003 (Issue)  </t>
  </si>
  <si>
    <t xml:space="preserve">Instrument Issue Transaction Type = 117004 (Repay)  </t>
  </si>
  <si>
    <t>ผลรวม Transaction Amount</t>
  </si>
  <si>
    <t>FX Arrangement Type = 018102 (Tomorrow (ซึ่งอยู่ภายใต้ Spot))</t>
  </si>
  <si>
    <t xml:space="preserve">หรือ </t>
  </si>
  <si>
    <t>Exercising Involved Party Id ไม่มีค่า ให้ FI Arrangement Number</t>
  </si>
  <si>
    <t xml:space="preserve">Exercising Involved Party Id </t>
  </si>
  <si>
    <t>Leg Type ไม่เท่ากับ 182003 (Cross Foreign Currency)</t>
  </si>
  <si>
    <t>Inflow Transaction Purpose = 318065, 318090, 318093, 318213, 318216 (เงินลงทุนในธุรกิจในเครือ/สาขาในต่างประเทศ  หรือ เงินให้กู้ยืม หรือ เงินให้กู้ที่เป็นตราสารหนี้ หรือ เงินลงทุนในหลักทรัพย์ต่างประเทศในต่างประเทศ หรือ เงินลงทุนในหลักทรัพย์ไทยในต่างประเทศ)</t>
  </si>
  <si>
    <t>Outflow Transaction Purpose = 318065, 318090, 318093, 318213, 318216 (เงินลงทุนในธุรกิจในเครือ/สาขาในต่างประเทศ  หรือ เงินให้กู้ยืม หรือ เงินให้กู้ที่เป็นตราสารหนี้ หรือ เงินลงทุนในหลักทรัพย์ต่างประเทศในต่างประเทศ หรือ เงินลงทุนในหลักทรัพย์ไทยในต่างประเทศ)</t>
  </si>
  <si>
    <t>FX Trading Transaction Type = 128005 (Outstanding Contract Amount)</t>
  </si>
  <si>
    <t>Options Product Type ไม่เท่ากับ 152001 (Currency)</t>
  </si>
  <si>
    <t>FX Trading Transaction Type ไม่เท่ากับ 128004 (Not Sell/Not Deposit)</t>
  </si>
  <si>
    <t>Principle Exchnage Indicator = 252003 (Interest Exchange Only)</t>
  </si>
  <si>
    <t>DS_FRA</t>
  </si>
  <si>
    <t>Futures Product Type ไม่เท่ากับ 152001 (Currency)</t>
  </si>
  <si>
    <t>ตรวจสอบ Previous Arrangement Number ต้องเคยมีการรายงานใน LTX</t>
  </si>
  <si>
    <t>Loan Deposit Transaction Type : 184004 (Principal  (ซึ่งอยู่ภายใต้ Repayment))</t>
  </si>
  <si>
    <t>เงื่อนไขกลางของ Validation ข้อ 1-16</t>
  </si>
  <si>
    <t>Buy Currency Id หรือ Sell Currency Id</t>
  </si>
  <si>
    <t>Initial Buy Currency / Final Buy Currency หรือ Initial Sell Currency / Final Sell Currency</t>
  </si>
  <si>
    <t xml:space="preserve">ตรวจสอบยอดรวมธุรกิจล่วงหน้า ธุรกรรมซื้อเงินตราต่างประเทศแลกเงินบาท ณ วันทำสัญญา(Trade Date) โดยคู่สัญญาคือลูกค้าที่ไม่มี FX License และ บุคคลรับอนุญาต ซึ่งไม่รวม ธปท. ระหว่าง DS_FTS และ DS_FXA , DS_SWA , DS_OPA , DS_FTA  </t>
  </si>
  <si>
    <t>Foreign Currency Transaction Item =  129030 (ธุรกิจล่วงหน้า(ซื้อขายเงินตราต่างประเทศแลกกับเงินบาท(ลูกค้า(ทำสัญญาใหม่))))</t>
  </si>
  <si>
    <t xml:space="preserve">Futrure Product Type = 152001 (Currency) </t>
  </si>
  <si>
    <t>Cross Currency Flag = 0</t>
  </si>
  <si>
    <t>Option Product Type = 152001 (Currency)</t>
  </si>
  <si>
    <t>Principal Exchange Indicator มีค่าไม่เท่ากับ 252003 (Interest Exchange Only)</t>
  </si>
  <si>
    <t>Initial Buy Currency มีค่าไม่เท่ากับ THB หรือ Final Buy Currency มีค่าไม่เท่ากับ THB</t>
  </si>
  <si>
    <t>ผลรวม Initial Buy Amount หรือ Final Buy Amount</t>
  </si>
  <si>
    <t>ตรวจสอบยอดรวมธุรกิจล่วงหน้า ธุรกรรมซื้อเงินตราต่างประเทศแลกเงินบาท ณ วันทำสัญญา(Trade Date) โดยคู่สัญญาคือธนาคารพาณิชย์ ระหว่าง DS_FTS และ DS_FXA , DS_SWA , DS_OPA</t>
  </si>
  <si>
    <t>Foreign Currency Transaction Item =  129034 (ธุรกิจล่วงหน้า(ซื้อขายเงินตราต่างประเทศแลกกับเงินบาท(นิติบุคคลรับอนุญาต(ธนาคารพาณิชย์(ทำสัญญาใหม่)))))</t>
  </si>
  <si>
    <t>Foreign Currency Transaction Item =  129040 (ธุรกิจล่วงหน้า(ซื้อขายเงินตราต่างประเทศแลกกับเงินบาท(นิติบุคคลรับอนุญาต(บริษัทเงินทุนรับอนุญาต(ทำสัญญาใหม่)))))</t>
  </si>
  <si>
    <t>ตรวจสอบยอดรวมธุรกิจล่วงหน้า ธุรกรรมซื้อเงินตราต่างประเทศแลกเงินบาท ณ วันทำสัญญา(Trade Date) โดยคู่สัญญาคือสถาบันการเงินพิเศษของรัฐที่มี FX License ระหว่าง DS_FTS และ DS_FXA , DS_SWA , DS_OPA</t>
  </si>
  <si>
    <t>Foreign Currency Transaction Item =  129043 (ธุรกิจล่วงหน้า(ซื้อขายเงินตราต่างประเทศแลกกับเงินบาท(นิติบุคคลรับอนุญาต(ตัวแทนรับอนุญาตอื่น(ทำสัญญาใหม่)))))</t>
  </si>
  <si>
    <t>ตรวจสอบยอดรวมธุรกิจล่วงหน้า ธุรกรรมซื้อเงินตราต่างประเทศแลกเงินบาท ณ วันทำสัญญา(Trade Date) โดยคู่สัญญาคือ ธปท. ระหว่าง DS_FTS และ DS_FXA , DS_SWA , DS_OPA</t>
  </si>
  <si>
    <t>Foreign Currency Transaction Item =  129046 (ธุรกิจล่วงหน้า(ซื้อขายเงินตราต่างประเทศแลกกับเงินบาท((ธนาคารแห่งประเทศไทย(ทำสัญญาใหม่))))</t>
  </si>
  <si>
    <t>ตรวจสอบยอดรวมธุรกิจล่วงหน้าธุรกรรมแลกเงินต่างสกุลด้าน Buy Amount ณ วันทำสัญญา(Trade Date) โดยคู่สัญญาคือ นิติบุคคลรับอนุญาต ระหว่าง DS_FTS และ DS_FXA , DS_SWA , DS_OPA</t>
  </si>
  <si>
    <t>Foreign Currency Transaction Item =  129050 (ธุรกิจล่วงหน้า(แลกเงินต่างสกุล((นิติบุคคลรับอนุญาต(ทำสัญญาใหม่))))</t>
  </si>
  <si>
    <t>Cross Currency Flag = 1</t>
  </si>
  <si>
    <t>ตรวจสอบยอดรวมธุรกิจล่วงหน้าธุรกรรมแลกเงินต่างสกุลด้าน Buy Amount ณ วันทำสัญญา(Trade Date) โดยคู่สัญญาคือ สถาบันการเงินในต่างประเทศ ระหว่าง DS_FTS และ DS_FXA , DS_SWA , DS_OPA , DS_FTA</t>
  </si>
  <si>
    <t>Foreign Currency Transaction Item =  129050 (ธุรกิจล่วงหน้า(แลกเงินต่างสกุล((ธนาคารในต่างประเทศ(ทำสัญญาใหม่))))</t>
  </si>
  <si>
    <t>ตรวจสอบยอดรวมธุรกิจล่วงหน้าธุรกรรมแลกเงินต่างสกุลด้าน Buy Amount ณ วันทำสัญญา(Trade Date) โดยคู่สัญญาคือ ลูกค้าที่ไม่มี FX License ระหว่าง DS_FTS และ DS_FXA , DS_SWA , DS_OPA</t>
  </si>
  <si>
    <t>Foreign Currency Transaction Item =  129056 (ธุรกิจล่วงหน้า(แลกเงินต่างสกุล((ลูกค้า(ทำสัญญาใหม่))))</t>
  </si>
  <si>
    <t xml:space="preserve">ตรวจสอบยอดรวมธุรกิจล่วงหน้า ธุรกรรมขายเงินตราต่างประเทศแลกเงินบาท ณ วันทำสัญญา(Trade Date) โดยคู่สัญญาคือลูกค้าที่ไม่มี FX License และ บุคคลรับอนุญาต ซึ่งไม่รวม ธปท. ระหว่าง DS_FTS และ DS_FXA , DS_SWA , DS_OPA , DS_FTA  </t>
  </si>
  <si>
    <t>Leg Type = 182002 (Sell Foreign Currency)</t>
  </si>
  <si>
    <t>Initial Sell Currency มีค่าไม่เท่ากับ THB หรือ Final Sell Currency มีค่าไม่เท่ากับ THB</t>
  </si>
  <si>
    <t>ตรวจสอบยอดรวมธุรกิจล่วงหน้า ธุรกรรมขายเงินตราต่างประเทศแลกเงินบาท ณ วันทำสัญญา(Trade Date) โดยคู่สัญญาคือสถาบันการเงินพิเศษของรัฐที่มี FX License ระหว่าง DS_FTS และ DS_FXA , DS_SWA , DS_OPA</t>
  </si>
  <si>
    <t>ตรวจสอบยอดรวมธุรกิจล่วงหน้า ธุรกรรมขายเงินตราต่างประเทศแลกเงินบาท ณ วันทำสัญญา(Trade Date) โดยคู่สัญญาคือ ธปท. ระหว่าง DS_FTS และ DS_FXA , DS_SWA , DS_OPA</t>
  </si>
  <si>
    <t>ตรวจสอบยอดรวมธุรกิจล่วงหน้าธุรกรรมแลกเงินต่างสกุลด้าน Sell Amount ณ วันทำสัญญา(Trade Date) โดยคู่สัญญาคือ นิติบุคคลรับอนุญาต ระหว่าง DS_FTS และ DS_FXA , DS_SWA , DS_OPA</t>
  </si>
  <si>
    <t>ตรวจสอบยอดรวมธุรกิจล่วงหน้าธุรกรรมแลกเงินต่างสกุลด้าน Sell Amount ณ วันทำสัญญา(Trade Date) โดยคู่สัญญาคือ สถาบันการเงินในต่างประเทศ ระหว่าง DS_FTS และ DS_FXA , DS_SWA , DS_OPA , DS_FTA</t>
  </si>
  <si>
    <t>ตรวจสอบยอดรวมธุรกิจล่วงหน้าธุรกรรมแลกเงินต่างสกุลด้าน Sell Amount ณ วันทำสัญญา(Trade Date) โดยคู่สัญญาคือ ลูกค้าที่ไม่มี FX License ระหว่าง DS_FTS และ DS_FXA , DS_SWA , DS_OPA</t>
  </si>
  <si>
    <t>ตรวจสอบยอดคงค้างด้าน Buy Amount ของธุรกรรมการซื้อขายเงินตราต่างประเทศแลกเงินบาทและธุรกรรมการแลกเงินต่างสกุลกับคู่สัญญาทุกประเภทในวันที่มีการส่งมอบครั้งล่าสุดของแต่ละสัญญา ระหว่าง DS_FTS และ DS_FTX</t>
  </si>
  <si>
    <t>Foreign Currency Transaction Item =  129061 (ธุรกิจล่วงหน้า(ยอดคงเหลือยกไป))</t>
  </si>
  <si>
    <t>Leg Type = 182001 (Buy Foreign Currency) , 
182003 (Cross Currency)</t>
  </si>
  <si>
    <t>ตรวจสอบยอดคงค้างด้าน Sell Amount ของธุรกรรมการซื้อขายเงินตราต่างประเทศแลกเงินบาทและธุรกรรมการแลกเงินต่างสกุลกับคู่สัญญาทุกประเภทในวันที่มีการส่งมอบครั้งล่าสุดของแต่ละสัญญา ระหว่าง DS_FTS และ DS_FTX</t>
  </si>
  <si>
    <t>Leg Type = 182002 (Sell Foreign Currency) , 
182003 (Cross Currency)</t>
  </si>
  <si>
    <t>Transaction Amount &lt; 0</t>
  </si>
  <si>
    <t>Initail Buy Currency Id ไม่เท่ากับ THB (บาท) หรือ 
Final Buy Currency Id ไม่เท่ากับ THB (บาท)</t>
  </si>
  <si>
    <t>FTX.Buy Currency Id ไม่เท่ากับ THB (บาท) และ 
FTX.Sell Currency Id เท่ากับ THB (บาท)</t>
  </si>
  <si>
    <t>DS_FTX (Today)</t>
  </si>
  <si>
    <t>DS_FTX ( Not Today)</t>
  </si>
  <si>
    <t>ตรวจสอบธุรกิจทันที ด้านขาย (Sell) FX แลกบาท ของ ธนาคารแห่งประเทศไทย ระหว่างชุดข้อมูล  FTS กับ FTU + FTX</t>
  </si>
  <si>
    <t>ตรวจสอบธุรกิจทันที ด้านขาย (Sell) FX แลกบาท ของ ลูกค้า กับ บุคคลรับอนุญาต  ระหว่างชุดข้อมูล  FTS กับ FTU + FTX</t>
  </si>
  <si>
    <t>ตรวจสอบธุรกิจทันที ด้านขาย (Sell) FX แลกบาท ของ นิติบุคคลรับอนุญาต (ธนาคารพาณิชย์)  ระหว่างชุดข้อมูล  FTS กับ FTU + FTX</t>
  </si>
  <si>
    <t>ตรวจสอบธุรกิจทันที ด้านขาย (Sell) FX แลกบาท ของ นิติบุคคลรับอนุญาต (บริษัทเงินทุนรับอนุญาต)  ระหว่าง FTS กับ FTU และ FTX</t>
  </si>
  <si>
    <t>ตรวจสอบธุรกิจทันที ด้านขาย (Sell) FX แลกบาท ของ นิติบุคคลรับอนุญาต (ตัวแทนรับอนุญาตอื่น) ระหว่างชุดข้อมูล  FTS กับ FTU + FTX</t>
  </si>
  <si>
    <t>ตรวจสอบธุรกิจทันที ด้านซื้อ (Buy) FX แลกบาท ของ ธนาคารแห่งประเทศไทย ระหว่างชุดข้อมูล  FTS กับ FTU + FTX</t>
  </si>
  <si>
    <t>ตรวจสอบธุรกิจทันที ด้านซื้อ (Buy) FX แลกบาท ของ ลูกค้า กับ บุคคลรับอนุญาต  ระหว่างชุดข้อมูล  FTS กับ FTU + FTX</t>
  </si>
  <si>
    <t>ตรวจสอบธุรกิจทันที ด้านซื้อ (Buy) FX แลกบาท ของ นิติบุคคลรับอนุญาต (ธนาคารพาณิชย์)  ระหว่างชุดข้อมูล  FTS กับ FTU + FTX</t>
  </si>
  <si>
    <t>ตรวจสอบธุรกิจทันที ด้านซื้อ (Buy) FX แลกบาท ของ นิติบุคคลรับอนุญาต (บริษัทเงินทุนรับอนุญาต)  ระหว่าง FTS กับ FTU และ FTX</t>
  </si>
  <si>
    <t>ตรวจสอบธุรกิจทันที ด้านซื้อ (Buy) FX แลกบาท ของ นิติบุคคลรับอนุญาต (ตัวแทนรับอนุญาตอื่น) ระหว่างชุดข้อมูล  FTS กับ FTU + FTX</t>
  </si>
  <si>
    <t>ตรวจสอบธุรกิจทันที ด้านซื้อ (Buy) การแลกเงินต่างสกุล ของนิติบุคคลรับอนุญาต ระหว่างชุดข้อมูล  FTS กับ FTU + FTX</t>
  </si>
  <si>
    <t>ตรวจสอบธุรกิจทันที ด้านซื้อ (Buy) การแลกเงินต่างสกุล ของธนาคารในต่างประเทศ ระหว่างชุดข้อมูล  FTS กับ FTU + FTX</t>
  </si>
  <si>
    <t>ตรวจสอบธุรกิจทันที ด้านซื้อ (Buy) การแลกเงินต่างสกุล ของลูกค้า ระหว่างชุดข้อมูล  FTS กับ FTU + FTX</t>
  </si>
  <si>
    <t>ตรวจสอบธุรกิจทันที ด้านขาย (Sell) การแลกเงินต่างสกุล ของนิติบุคคลรับอนุญาต ระหว่างชุดข้อมูล  FTS กับ FTU + FTX</t>
  </si>
  <si>
    <t>ตรวจสอบธุรกิจทันที ด้านขาย (Sell)การแลกเงินต่างสกุล ของธนาคารในต่างประเทศ ระหว่างชุดข้อมูล  FTS กับ FTU + FTX</t>
  </si>
  <si>
    <t>ตรวจสอบธุรกิจทันที ด้านขาย (Sell) การแลกเงินต่างสกุล ของลูกค้า ระหว่าง ระหว่างชุดข้อมูล  FTS กับ FTU + FTX</t>
  </si>
  <si>
    <r>
      <t>กลุ่มสถาบันการเงิน :</t>
    </r>
    <r>
      <rPr>
        <sz val="9"/>
        <rFont val="Tahoma"/>
        <family val="2"/>
        <scheme val="minor"/>
      </rPr>
      <t xml:space="preserve"> TCB &amp; FCB &amp; SFI (ธนาคารพาณิชย์จดทะเบียนในประเทศ, สาขาธนาคารพาณิชย์ต่างประเทศ และสถาบันการเงินเฉพาะกิจ)</t>
    </r>
  </si>
  <si>
    <r>
      <t xml:space="preserve">FI Reporting  Group Id  </t>
    </r>
    <r>
      <rPr>
        <sz val="9"/>
        <rFont val="Tahoma"/>
        <family val="2"/>
        <scheme val="minor"/>
      </rPr>
      <t>=  116008_ชุดรวมทุกสำนักงานในประเทศไม่รวมกิจการวิเทศธนกิจ</t>
    </r>
  </si>
  <si>
    <t>Foreign Currency Transaction Item =  129004 + 129011 (ธุรกิจทันที (ซื้อขายเงินตราต่างประเทศแลกกับเงินบาท (ลูกค้า) + (บุคคล รับอนุญาต))</t>
  </si>
  <si>
    <t>Principal Exchange Indicator ไม่เท่ากับ 252003 (Interest Exchange Only)</t>
  </si>
  <si>
    <t>Principal Exchange Indicator  ไม่เท่ากับ 252003  (Interest Exchange Only)</t>
  </si>
  <si>
    <t>Initail Buy Currency Id ไม่เท่ากับ THB (บาท) และ  Initail Sell Currency Id ไม่เท่ากับ THB (บาท) และ 
Final Buy Currency Id ไม่เท่ากับ THB (บาท) และ Final Sell Currency Id ไม่เท่ากับ THB (บาท)</t>
  </si>
  <si>
    <t>Cross Currency Flag = 1 (Cross Currency)</t>
  </si>
  <si>
    <t>FTX.Buy Currency Id ไม่เท่ากับ THB (บาท) และ
FTX.Sell Currency Id ไม่เท่ากับ THB (บาท)</t>
  </si>
  <si>
    <t>Buy Currency Id ไม่เท่ากับ THB (บาท) และ
 Sell Currency Id ไม่เท่ากับ THB (บาท)</t>
  </si>
  <si>
    <t>Buy Currency Id  ไม่เท่ากับ THB (บาท) และ 
Sell Currency Id เท่ากับ THB (บาท)</t>
  </si>
  <si>
    <t xml:space="preserve">2. Involved Party Type ไม่เท่ากับ 176069 (เป็นสถาบันการเงิน (ซึ่งอยู่ภายใต้บุคคลผู้มีถิ่นที่อยู่ในต่างประเทศ)) และ Involved Party Business Type(ใช้ ISIC BOT Code Rev.4)  ไม่เท่ากับ Code ที่อยู่ภายใต้หมวด K640000 หรือหมวด K650000 หรือหมวด K660000 </t>
  </si>
  <si>
    <t xml:space="preserve"> Involved Party Id ไม่มี FX License และ (Involved Party Unique Id Type  ไม่ใช่ 324007 (FI Code)  และ Involved Party Id ไม่เท่ากับ 001 (ธปท.))</t>
  </si>
  <si>
    <t xml:space="preserve"> Involved Party Id  มี FX License และ Involved Party Type = 176039 (ธนาคารพาณิชย์ไทย), 176004 (ธนาคารพาณิชย์ไทยเพื่อรายย่อย), 176005 (ธนาคารพาณิชย์ที่เป็นบริษัทลูกของธนาคารต่างประเทศ), 176040 (สาขาธนาคารต่างประเทศ)</t>
  </si>
  <si>
    <t>Involved Party Id  มี FX License และ Involved Party Type เป็น  = 176057 (บริษัทเงินทุน/บริษัทเงินทุนหลักทรัพย์ )</t>
  </si>
  <si>
    <t>Involved Party Id  มี FX License และ Involved Party Type อยู่ภายใต้ 176042 (สถาบันการเงินพิเศษของรัฐ)</t>
  </si>
  <si>
    <t>Involved Party Id = 001 (ธนาคารแห่งประเทศไทย) และ  Involved Party Type = 324007 (FI Code)</t>
  </si>
  <si>
    <t>Involved Party Id  มี FX License</t>
  </si>
  <si>
    <t>Involved Party Type = 176069 (เป็นสถาบันการเงิน (ซึ่งอยู่ภายใต้บุคคลผู้มีถิ่นที่อยู่ในต่างประเทศ)) และ Country of Residence ไม่เท่ากับ TH (Thailand) และ Involved Party Business Type(ใช้ ISIC BOT Code Rev.4)  = Code ที่อยู่ภายใต้หมวด K640000 หรือหมวด K650000 หรือหมวด K660000</t>
  </si>
  <si>
    <t xml:space="preserve">1. Involved Party Id ไม่มี FX License และ Involved Party Unique Id Type  ไม่ใช่ 324007 (FI Code)  หรือ  Involved Party Id ไม่เท่ากับ 001 (ธปท.))
</t>
  </si>
  <si>
    <r>
      <t xml:space="preserve">ข้อมูลที่ตรวจสอบ : </t>
    </r>
    <r>
      <rPr>
        <sz val="10"/>
        <rFont val="Tahoma"/>
        <family val="2"/>
        <scheme val="minor"/>
      </rPr>
      <t>ฐานะธุรกิจทันทีการซื้อขายเงินตราต่างประเทศ  (FTS) กับ และรายการรับและชำระเงิน (PTX)</t>
    </r>
  </si>
  <si>
    <t>เงื่อนไขกลางของ Validation ข้อ 1-8</t>
  </si>
  <si>
    <r>
      <t xml:space="preserve">ข้อมูลที่ตรวจสอบ : </t>
    </r>
    <r>
      <rPr>
        <sz val="10"/>
        <rFont val="Tahoma"/>
        <family val="2"/>
        <scheme val="minor"/>
      </rPr>
      <t>ตรวจสอบสรุปการซื้อขายเงินตราต่างประเทศ (FTS) และรายการเงินให้กู้ยืม เงินกู้ยืม และเงินรับฝาก(LTX)  (โดยมีการเชื่อมโยงข้อมูลรายละเอียดของสัญญา (FLA, DAR))</t>
    </r>
  </si>
  <si>
    <r>
      <t xml:space="preserve">FI Reporting  Group Id  </t>
    </r>
    <r>
      <rPr>
        <sz val="10"/>
        <rFont val="Tahoma"/>
        <family val="2"/>
        <scheme val="minor"/>
      </rPr>
      <t>=  116008_ชุดรวมทุกสำนักงานในประเทศไม่รวมกิจการวิเทศธนกิจ</t>
    </r>
  </si>
  <si>
    <t xml:space="preserve">From Transaction Type ต้องมีค่า </t>
  </si>
  <si>
    <t xml:space="preserve">To Transaction Type ต้องมีค่า </t>
  </si>
  <si>
    <t xml:space="preserve">Beneficiary or Sender Name ต้องมีค่า </t>
  </si>
  <si>
    <t>Exercising Involved Party Id มีค่า</t>
  </si>
  <si>
    <t xml:space="preserve">Payment Method ต้องมีค่า </t>
  </si>
  <si>
    <t>Leg Type =  182002 (Sell Foreign Currency)</t>
  </si>
  <si>
    <t>FX Trading Transaction Type = 128002 (Delivery) หรือFX Trading Transaction Type = 128005 (Outstanding Contract Amount)</t>
  </si>
  <si>
    <t>Initail Sell Currency Id หรือ Final Sell Currency Id</t>
  </si>
  <si>
    <t>Initail Buy Currency Id หรือ Final Buy Currency Id</t>
  </si>
  <si>
    <t>Notional Currency Id ต้องมีค่า</t>
  </si>
  <si>
    <t>Notional Amount ต้องมีค่า</t>
  </si>
  <si>
    <t>FX Trading Transaction Type ไม่เท่ากับ 128002,128005, 128004 (Delivery, Outstanding Contract Amount, Not Sell/Not Deposit</t>
  </si>
  <si>
    <t>Outstanding Notional Currency Id ต้องมีค่า</t>
  </si>
  <si>
    <t>Outstanding Notional Amoun ต้องมีค่า</t>
  </si>
  <si>
    <t>cross  หรือ ETL</t>
  </si>
  <si>
    <t>Buy Amount =0</t>
  </si>
  <si>
    <t xml:space="preserve">Buy Amount  </t>
  </si>
  <si>
    <t xml:space="preserve"> Related Involved Party Name ต้องมีค่า </t>
  </si>
  <si>
    <t>ไม่มีการตรวจสอบ</t>
  </si>
  <si>
    <t>Repayment Reason : 272001  (Repayment with rollover (all or  part) from the present creditor)</t>
  </si>
  <si>
    <t>Primary Involved Party Id ไม่มี FX License</t>
  </si>
  <si>
    <t>Loan Type = 018095 (Foreign Currency Lending)</t>
  </si>
  <si>
    <t>Loan Deposit Transaction Type = 184004 (Repayment (Principal))</t>
  </si>
  <si>
    <t>To Transaction Type = 121002 (Lending)</t>
  </si>
  <si>
    <t>แล้ว</t>
  </si>
  <si>
    <t>From Transaction Type ไม่เท่ากับ 121005 (NRB) และไม่เท่ากับ 121006 (RB)</t>
  </si>
  <si>
    <t>Loan Deposit Transaction Type = 184002 (Disbursement (การเบิกเงินต้น))</t>
  </si>
  <si>
    <t>From Transaction Type = 121002 (Lending)</t>
  </si>
  <si>
    <t>Currency Id ไม่เท่ากับ THB (บาท)</t>
  </si>
  <si>
    <t>From Transaction Type = 121007 (Other)</t>
  </si>
  <si>
    <t>To Transaction Type = 121007 (Other)</t>
  </si>
  <si>
    <t>Loan Deposit Transaction Type = 184008 (Deposit(Principal))</t>
  </si>
  <si>
    <t xml:space="preserve">Loan Deposit Transaction Type = 184008 (Deposit(Principle)) หรือ 184010 (Withdraw)  </t>
  </si>
  <si>
    <t>Loan Deposit Transaction Type = 184008 (Deposit(Principle))</t>
  </si>
  <si>
    <t>Currency Id = THB (บาท)</t>
  </si>
  <si>
    <t>Inflow Transaction Purpose = 318219, 318220, 318221, 318222, 318223 (ภายใต้ ซื้อและฝากเงินตราต่างประเทศที่ซื้อจากในประเทศฝากเข้าบัญชี)</t>
  </si>
  <si>
    <t>From Transaction Type = 121005 (NRB)</t>
  </si>
  <si>
    <t>Inflow Transaction Purpose = 318228 (ฝากหรือถอนธนบัตรเงินบาทที่นำเข้าหรือนำออกนอกประเทศ)</t>
  </si>
  <si>
    <t>Loan Deposit Transaction Type = 184010 (Withdraw)</t>
  </si>
  <si>
    <t>To Transaction Type = 121005 (NRB)</t>
  </si>
  <si>
    <t>From Transaction Type = 121004 (FCD)</t>
  </si>
  <si>
    <t>Inflow Transaction Purpose ต้องมีค่าเป็น Code ที่มี Flag เป็น Inflow (I) ภายใต้ ชุดข้อมูล LTX (FCD / Lending) (อ้างอิงเอกสาร DMS Classification)</t>
  </si>
  <si>
    <t>Inflow Transaction Purpose ต้องมีค่าเป็น Code ที่มี Flag เป็น Inflow (I) ภายใต้ ชุดข้อมูล LTX (NRB / SNA) (อ้างอิงเอกสาร DMS Classification)</t>
  </si>
  <si>
    <t>Outflow Transaction Purpose ต้องมีค่าเป็น Code ที่มี Flag เป็น Outflow (O) ภายใต้ ชุดข้อมูล LTX (FCD / Lending) (อ้างอิงเอกสาร DMS Classification)</t>
  </si>
  <si>
    <t>Outflow Transaction Purpose ต้องมีค่าเป็น Code ที่มี Flag เป็น Outflow (O) ภายใต้ ชุดข้อมูล LTX (NRB / SNA) (อ้างอิงเอกสาร DMS Classification)</t>
  </si>
  <si>
    <t xml:space="preserve">Loan Deposit Transaction Type = 184010 (Withdraw)  </t>
  </si>
  <si>
    <t>Transaction Amount &gt; 1,000,000</t>
  </si>
  <si>
    <t>To Transaction Type = 121006 (RB)</t>
  </si>
  <si>
    <t>Resident Involved Party Id ไม่มีค่า</t>
  </si>
  <si>
    <t>From Transaction Type = 121006 (RB)</t>
  </si>
  <si>
    <t>From Transaction Type = 1121005 (NRB)</t>
  </si>
  <si>
    <t>Beneficiary or Sender Name ไม่มีค่า</t>
  </si>
  <si>
    <t>Initial Buy Currency มีค่าไม่เท่ากับ THB หรือ 
Final Buy Currency มีค่าไม่เท่ากับ THB</t>
  </si>
  <si>
    <t>ตรวจสอบยอดรวมธุรกิจล่วงหน้า ธุรกรรมซื้อเงินตราต่างประเทศแลกเงินบาท ณ วันทำสัญญา(Trade Date) โดยคู่สัญญาคือบริษัทเงินทุนรับอนุญาต ระหว่าง DS_FTS และ DS_FXA , DS_SWA , DS_OPA</t>
  </si>
  <si>
    <t>ตรวจสอบยอดรวมธุรกิจล่วงหน้า ธุรกรรมขายงินตราต่างประเทศแลกเงินบาท ณ วันทำสัญญา(Trade Date) โดยคู่สัญญาคือธนาคารพาณิชย์ ระหว่าง DS_FTS และ DS_FXA , DS_SWA , DS_OPA</t>
  </si>
  <si>
    <t>ตรวจสอบยอดรวมธุรกิจล่วงหน้า ธุรกรรมขายเงินตราต่างประเทศแลกเงินบาท ณ วันทำสัญญา(Trade Date) โดยคู่สัญญาคือบริษัทเงินทุนรับอนุญาต ระหว่าง DS_FTS และ DS_FXA , DS_SWA , DS_OPA</t>
  </si>
  <si>
    <t>เงื่อนไขกลางของ Validation ข้อ 1-2</t>
  </si>
  <si>
    <t xml:space="preserve">Prvious Arrangement Number </t>
  </si>
  <si>
    <t>กับ</t>
  </si>
  <si>
    <t>Involved Party Id ไม่มี FX License</t>
  </si>
  <si>
    <t>Loan Deposit Transaction Type =  184002 (Disbursement)  หรือ 184004 (Repayment (Principal))</t>
  </si>
  <si>
    <t>From Transaction Type ต้องมีค่า</t>
  </si>
  <si>
    <t>From Transaction Type ต้อง ไม่เท่ากับ 121004 FCD, 121002 Lending</t>
  </si>
  <si>
    <t xml:space="preserve">To Transaction Type = 121005 NRB </t>
  </si>
  <si>
    <t xml:space="preserve">From Transaction Type ต้องเท่ากับ 121001 FX Trading </t>
  </si>
  <si>
    <t xml:space="preserve">Loan Deposit Transaction Type= 184008 Principle (เงินต้น) (ซึ่งอยู่ภายใต้ Deposit)  </t>
  </si>
  <si>
    <t>Inflow Transaction Purpose = 318151  (ค่าของเงินตราต่างประเทศที่นำเข้ามาขาย)</t>
  </si>
  <si>
    <t xml:space="preserve">From Transaction Type ต้องเท่ากับ 121005 NRB  </t>
  </si>
  <si>
    <t>From Transaction Type ต้องเท่ากับ 121007 Other</t>
  </si>
  <si>
    <t>To Transaction Type = 121004 (FCD)</t>
  </si>
  <si>
    <t>From Transaction Type ต้องไม่เท่ากับ 121005 NRB</t>
  </si>
  <si>
    <t>From Transaction Type  ต้องเท่ากับ 121001 FX Trading</t>
  </si>
  <si>
    <t>To Transaction Type ต้องมีค่า</t>
  </si>
  <si>
    <t>Loan Deposit Transaction Type = 184002 Disbursement (การเบิกเงินต้น)</t>
  </si>
  <si>
    <t xml:space="preserve"> From Transaction Type = 121002 Lending</t>
  </si>
  <si>
    <t>ตรวจสอบ To Transaction Type  ต้องมีค่า กรณี เงินฝาก</t>
  </si>
  <si>
    <t>ตรวจสอบ To Transaction Type  ต้องมีค่า กรณี เงินฝากบัญชี NRB</t>
  </si>
  <si>
    <t>To Transaction Type ต้อง ไม่เท่ากับ 121004 FCD, 121002 Lending</t>
  </si>
  <si>
    <t xml:space="preserve">To Transaction Type ต้องเท่ากับ 121001 FX Trading </t>
  </si>
  <si>
    <t>To Transaction Type ต้องเท่ากับ 121007 Other</t>
  </si>
  <si>
    <t>ตรวจสอบ To Transaction Type  ต้องมีค่า กรณี เงินฝากบัญชี FCD</t>
  </si>
  <si>
    <t>To Transaction Type ต้องไม่เท่ากับ 121005 NRB</t>
  </si>
  <si>
    <t>To Transaction Type  ต้องเท่ากับ 121001 FX Trading</t>
  </si>
  <si>
    <t xml:space="preserve">From Transaction Type = 121005 NRB </t>
  </si>
  <si>
    <t>Outflow Transaction Purpose = 318158, 318159, 318160, 318161, 318162, 318163, 318164 (โอนไปเข้าบัญชีเงินบาทของNRบัญชีอื่น)</t>
  </si>
  <si>
    <t>To Transaction Type ต้องเท่ากับ 121005 NRB</t>
  </si>
  <si>
    <t>Outflow Transaction Purpose = 318154, 318155, 318197, 318198 (เป็นการถอนจากบัญชีเงินบาทของNRเพื่อซื้อเงินตราต่างประเทศ)</t>
  </si>
  <si>
    <t xml:space="preserve">Outflow Transaction Purpose = 318143 (ถอนบัญชี FCD ขายรับเงินบาท) </t>
  </si>
  <si>
    <t>Inflow Transaction Purpose  มีค่าเป็น Code ที่มี Flag เป็น Inflow (I) ภายใต้ ชุดข้อมูล LTX (FCD / Lending)</t>
  </si>
  <si>
    <t>Outflow Transaction Purpose ต้องมีค่าเป็น Code ที่มี Flag เป็น Outflow (O) ภายใต้ ชุดข้อมูล LTX (FCD / Lending)</t>
  </si>
  <si>
    <t>Beneficiary or Sender Name ต้องมีค่า</t>
  </si>
  <si>
    <t>Inflow Transaction Purpose ไม่เท่ากับ 318151 ค่าของเงินตราต่างประเทศที่นำเข้ามาขาย หรือ 318156 รับเงินบาทจากบัญชีเงินบาทของผู้มีถิ่นที่อยู่นอกประเทศบัญชีอื่น</t>
  </si>
  <si>
    <t>Resident Involved Party Id ต้องมีค่า</t>
  </si>
  <si>
    <t>Foreign Currency Position Item = 119013 (Direct Investment)</t>
  </si>
  <si>
    <t>Foreign Currency Position Item = 119014 (Investment in Receivable)</t>
  </si>
  <si>
    <t>ตรวจสอบ Direct Investment</t>
  </si>
  <si>
    <t>ตรวจสอบ Investment in Receivable</t>
  </si>
  <si>
    <t>Foreign Currency Position Item = 119015 (Other Investment)</t>
  </si>
  <si>
    <t>Foreign Currency Position Item =  119015 (Other Investment)</t>
  </si>
  <si>
    <t>ตรวจสอบ Other Investment</t>
  </si>
  <si>
    <t>ตรวจสอบ Other Assets</t>
  </si>
  <si>
    <t>Foreign Currency Position Item = 119017 (Other Assets)</t>
  </si>
  <si>
    <t>ตรวจสอบ Overdraft</t>
  </si>
  <si>
    <t>ตรวจสอบ Other Liabilities</t>
  </si>
  <si>
    <t>Foreign Currency Position Item = 119030 (Other Liabilities)</t>
  </si>
  <si>
    <t>ตรวจสอบ Trade Refinancing</t>
  </si>
  <si>
    <t>Foreign Currency Position Item = 119028 (Trade Refinancing)</t>
  </si>
  <si>
    <t>ตรวจสอบ Capital Funds</t>
  </si>
  <si>
    <t>Foreign Currency Position Item = 119029 (Capital Funds)</t>
  </si>
  <si>
    <t>ตรวจสอบรายการเงินให้กู้ยืมกับลูกค้าในประเทศ  ระหว่าง FCP และ LTX</t>
  </si>
  <si>
    <t>ตรวจสอบรายการเงินให้กู้ยืมกับลูกค้าต่างประเทศ ระหว่าง FCP และ LTX</t>
  </si>
  <si>
    <t>ตรวจสอบรายการเงินกู้ยืม - Term ในประเทศ  ระหว่าง FCP และ LTX</t>
  </si>
  <si>
    <t>ตรวจสอบรายการเงินกู้ยืมต่างประเทศ ระหว่าง FCP และ LTX</t>
  </si>
  <si>
    <t>ตรวจสอบรายการ Banker Acceptances  ระหว่าง FCP และ LTX</t>
  </si>
  <si>
    <t>ตรวจสอบรายการ Overdraft  ระหว่าง FCP และ LTX</t>
  </si>
  <si>
    <t>ตรวจสอบรายการเงินรับฝากกับลูกค้าในประเทศ ระหว่าง FCP และ LTX</t>
  </si>
  <si>
    <r>
      <t xml:space="preserve">FI Reporting  Group Id : </t>
    </r>
    <r>
      <rPr>
        <sz val="10"/>
        <rFont val="Tahoma"/>
        <family val="2"/>
        <scheme val="minor"/>
      </rPr>
      <t>116008_ชุดรวมทุกสำนักงานในประเทศไม่รวมกิจการวิเทศธนกิจ</t>
    </r>
  </si>
  <si>
    <r>
      <t xml:space="preserve">ข้อมูลที่ตรวจสอบ : </t>
    </r>
    <r>
      <rPr>
        <sz val="10"/>
        <rFont val="Tahoma"/>
        <family val="2"/>
        <scheme val="minor"/>
      </rPr>
      <t>ตรวจสอบข้อมูลฐานะเงินฝากและเงินลงทุนต่างประเทศ (DIP) และฐานะเงินตราต่างประเทศ (FCP)</t>
    </r>
  </si>
  <si>
    <t>Initail Buy Currency Id ไม่เท่ากับ THB (บาท) หรือ Final Buy Currency Id ไม่เท่ากับ THB (บาท)</t>
  </si>
  <si>
    <t>FTX.Buy Currency Id ไม่เท่ากับ THB (บาท) และ FTX.Sell Currency Id เท่ากับ THB (บาท)</t>
  </si>
  <si>
    <t>ตรวจสอบธุรกิจทันที ด้านรับเงิน FX (Receive) ของสถาบันการเงิน</t>
  </si>
  <si>
    <t>ตรวจสอบธุรกิจทันที ด้านจ่ายเงิน FX (Payment) ของสถาบันการเงิน</t>
  </si>
  <si>
    <t>ตรวจสอบธุรกิจทันที ในการโอนเงิน FX (Transfer) ของสถาบันการเงิน</t>
  </si>
  <si>
    <t>ตรวจสอบรายการรับชำระเงินให้กู้ยืม ระหว่าง FTS และ LTX</t>
  </si>
  <si>
    <t>ตรวจสอบรายการรับฝากเงินต้นและดอกเบี้ย ระหว่าง FTS และ LTX</t>
  </si>
  <si>
    <t>ตรวจสอบรายการเบิกเงินกู้ยืม ระหว่าง FTS และ LTX</t>
  </si>
  <si>
    <t>ตรวจสอบรายการการเบิกเงินกู้ยืม(แบงเกอร์แอกเซปแทนซ์) ระหว่าง FTS และ LTX</t>
  </si>
  <si>
    <t>ตรวจสอบรายการการเบิกเงินให้กู้ยืม ระหว่าง FTS และ LTX</t>
  </si>
  <si>
    <t>ตรวจสอบรายการถอนบัญชีเงินรับฝากระหว่าง FTS และ LTX</t>
  </si>
  <si>
    <t>ตรวจสอบรายการการชำระคืนเงินกู้ยืม ระหว่าง FTS และ LTX</t>
  </si>
  <si>
    <t>ตรวจสอบรายการการชำระเงินคืนกู้ยืม(แบงเกอร์แอกเซปแทนซ์) ระหว่าง FTS และ LTX</t>
  </si>
  <si>
    <t>ตรวจสอบรายการออกตราสารหนี้</t>
  </si>
  <si>
    <t>ตรวจสอบรายการไถ่ถอนตราสารหนี้</t>
  </si>
  <si>
    <t>ตรวจสอบ Payment Method  ต้องมีค่า กรณีธุรกรรม Spot Tomorrow ของลูกค้า Non resident (NR)</t>
  </si>
  <si>
    <t>ตรวจสอบ From Transaction Type ต้องมีค่า</t>
  </si>
  <si>
    <t>ตรวจสอบ  To Transaction Type ต้องมีค่า</t>
  </si>
  <si>
    <t>ตรวจสอบ Buy Currency Id และ Sell Currency Id ของ FTX จะต้องตรงกับ AR</t>
  </si>
  <si>
    <t>ตรวจสอบ Notional Currency Id และ Notional Amount ต้องมีค่า</t>
  </si>
  <si>
    <t>ตรวจสอบ Outstanding Notional Currency Id และ Outstanding Notional Amount ต้องมีค่า</t>
  </si>
  <si>
    <t>ตรวจสอบ Beneficiary or Sender Name ต้องมีค่า</t>
  </si>
  <si>
    <t>ตรวจสอบตามเงื่อนไขกลาง</t>
  </si>
  <si>
    <t>ตรวจสอบ FI Arrangement Number ใน LTX  ต้องมีค่า เท่ากับใน FLA หรือ DAR</t>
  </si>
  <si>
    <t>ตรวจสอบ From Transaction Type  ต้องมีค่า กรณี เงินฝาก</t>
  </si>
  <si>
    <t>ตรวจสอบ From Transaction Type  ต้องมีค่า กรณี เงินฝากบัญชี NRB</t>
  </si>
  <si>
    <t>ตรวจสอบ Currency Id ของ LTX จะต้องตรงกับ FLA หรือ DAR</t>
  </si>
  <si>
    <t>ตรวจสอบ Payment Method ต้องมีค่า กรณีฝากเงินเข้าบัญชี FCD ของลูกค้าในประเทศที่ไม่ใช่นิติบุคคลรับอนุญาต</t>
  </si>
  <si>
    <t>ตรวจสอบ From Transaction Type  ต้องมีค่า กรณี เงินให้กู้</t>
  </si>
  <si>
    <t>ตรวจสอบ From Transaction Type  ต้องมีค่า กรณี เงินฝากบัญชี FCD</t>
  </si>
  <si>
    <t>ตรวจสอบ To Transaction Type  ต้องมีค่า กรณี เงินให้กู้</t>
  </si>
  <si>
    <t>ตรวจสอบ Inflow Transaction Purpose ของ LTX ต้องมีค่าเป็น Code ที่มี Flag เป็น Inflow (I) ภายใต้ ชุดข้อมูล LTX (NRB / SNA) (อ้างอิงเอกสาร DMS Classification)</t>
  </si>
  <si>
    <t>ตรวจสอบ Outflow Transaction Purpose ของ LTX ต้องมีค่าเป็น Code ที่มี Flag เป็น Outflow (O) ภายใต้ ชุดข้อมูล LTX (FCD / Lending) (อ้างอิงเอกสาร DMS Classification)</t>
  </si>
  <si>
    <t>ตรวจสอบ Outflow Transaction Purpose ของ LTX ต้องมีค่าเป็น Code ที่มี Flag เป็น Outflow (O) ภายใต้ ชุดข้อมูล LTX (NRB / SNA) (อ้างอิงเอกสาร DMS Classification)</t>
  </si>
  <si>
    <t>ตรวจสอบ From or To FI Code ต้องมีค่า</t>
  </si>
  <si>
    <t>ตรวจสอบ From or To Account Number ต้องมีค่า</t>
  </si>
  <si>
    <t>ตรวจสอบ Resident Involved Party Id ต้องมีค่า</t>
  </si>
  <si>
    <t>Payment Method ต้องมีค่า</t>
  </si>
  <si>
    <t xml:space="preserve">Outflow Transaction Purpose = 318228 (ฝากหรือถอนธนบัตรเงินบาทที่นำเข้าหรือนำออกนอกประเทศ) </t>
  </si>
  <si>
    <t>ตรวจสอบ Inflow Transaction Purpose ของ LTX ต้องมีค่าเป็น Code ที่มี Flag เป็น Inflow (I) ภายใต้ชุดข้อมูล LTX (FCD / Lending) (อ้างอิงเอกสาร DMS Classification)</t>
  </si>
  <si>
    <t>1. Involved Party Type   =  (176001 บุคคลธรรมดาผู้มีถิ่นที่อยู่ในประเทศ , 176067 (บุคคลธรรมดาซึ่งอยู่ภายใต้บุคคลผู้มีถิ่นที่อยู่ในต่างประเทศ) และ Nationality ไม่เท่ากับ TH (Thailand)</t>
  </si>
  <si>
    <t>1. Involved Party Type   =  (176001 บุคคลธรรมดาผู้มีถิ่นที่อยู่ในประเทศ , 176067 (บุคคลธรรมดาซึ่งอยู่ภายใต้บุคคลผู้มีถิ่นที่อยู่ในต่างประเทศ) และ Nationality = TH (Thailand)</t>
  </si>
  <si>
    <t>Inflow Transaction Purpose ต้องมีค่าเป็น Code ที่มี Flag เป็น Inflow (I) ภายใต้ ชุดข้อมูล FTX, FTU รายการที่มี Flag เท่ากับ "R" (อ้างอิงเอกสาร DMS Classification)</t>
  </si>
  <si>
    <t>Inflow Transaction Purpose ต้องมีค่าเป็น Code ที่มี Flag เป็น Inflow (I) ภายใต้ ชุดข้อมูล FTX, FTU รายการที่มี Flag เท่ากับ "NR" (อ้างอิงเอกสาร DMS Classification)</t>
  </si>
  <si>
    <t>2. Involved Party Type   &lt;&gt;  (176001 บุคคลธรรมดาผู้มีถิ่นที่อยู่ในประเทศ , 176067 (บุคคลธรรมดาซึ่งอยู่ภายใต้บุคคลผู้มีถิ่นที่อยู่ในต่างประเทศ) และ Country of Residence = TH (Thailand)</t>
  </si>
  <si>
    <t>2. Involved Party Type   &lt;&gt;  (176001 บุคคลธรรมดาผู้มีถิ่นที่อยู่ในประเทศ , 176067 (บุคคลธรรมดาซึ่งอยู่ภายใต้บุคคลผู้มีถิ่นที่อยู่ในต่างประเทศ) และ Country of Residence ไม่เท่ากับ TH (Thailand)</t>
  </si>
  <si>
    <t>Cancellation Reason Type ต้องมีค่า ถ้าไม่เป็นไปตามเงื่อนไขจะมีค่าหรือไม่มีค่าก็ได้</t>
  </si>
  <si>
    <t xml:space="preserve"> ตรวจสอบ Cancellation Reason Type ต้องมีค่า กรณีธุรกรรมไม่ใช่ Spot Today </t>
  </si>
  <si>
    <t>Involved Party Id ไม่มี FX License และ (Primary Involved Party Unique Id Type  ไม่ใช่ 324007 (FI Code)  และ Primary Involved Party Id ไม่เท่ากับ 001 (ธปท.))</t>
  </si>
  <si>
    <t>Principle Exchange Indicator ไม่เท่ากับ 252003 (Interest Exchange Only)</t>
  </si>
  <si>
    <t xml:space="preserve">FX Trading Transaction Type = 128003, 128006 (No Delivery, Cancel) </t>
  </si>
  <si>
    <t>FX Arrangement Type = 018101</t>
  </si>
  <si>
    <t>Previous Arrangement Number ไม่มีค่า และ Set Up Reason Type ไม่มีค่า</t>
  </si>
  <si>
    <t>FI Arrangement Number ไม่เท่ากับ Previous Arrangement Number ของ Record อื่นในข้อมูลชุดเดียวกัน</t>
  </si>
  <si>
    <t>Inflow Transaction Purpose = 318156  (รับเงินบาทจากบัญชีเงินบาทของNRบัญชีอื่น)</t>
  </si>
  <si>
    <t>ทะเบียนคู่สัญญา หรือ IPI</t>
  </si>
  <si>
    <t>ความสัมพันธ์ของข้อมูลระหว่าง DS_FCP กับ DS_LTX (DS_FLA, DS_IPI)</t>
  </si>
  <si>
    <t>ความสัมพันธ์ของข้อมูลระหว่าง DS_FCP กับ DS_LTX (DS_DAR, DS_IPI)</t>
  </si>
  <si>
    <t>ความสัมพันธ์ของข้อมูลระหว่าง DS_FCP กับ DS_ISI</t>
  </si>
  <si>
    <t>ความสัมพันธ์ของข้อมูลระหว่าง DS_FTS กับ DS_LTX (DS_FLA, DS_DAR)</t>
  </si>
  <si>
    <t>ความสัมพันธ์ของข้อมูลระหว่าง DS_FTS กับ DS_FTU กับ DS_FTX (DS_FXA, DS_OPA, DS_SWA, DS_FTA, DS_IPI)</t>
  </si>
  <si>
    <t>ความสัมพันธ์ของข้อมูลระหว่าง DS_FTX กับ DS_FXA, DS_OPA, DS_SWA, DS_FTA, DS_FRA (DS_IPI)</t>
  </si>
  <si>
    <r>
      <t xml:space="preserve">ข้อมูลที่ตรวจสอบ : </t>
    </r>
    <r>
      <rPr>
        <sz val="10"/>
        <rFont val="Tahoma"/>
        <family val="2"/>
        <scheme val="minor"/>
      </rPr>
      <t>ตรวจสอบรายการซื้อขายเงินตราต่างประเทศ (FTX) และข้อมูลสัญญา (FXA, OPA, SWA, FTA, FRA) และ ข้อมูลทะเบียน (IPI)</t>
    </r>
  </si>
  <si>
    <t xml:space="preserve">ความสัมพันธ์ของข้อมูลระหว่าง DS_FTS กับ DS_FXA, DS_OPA, DS_SWA, DS_FTA (DS_IPI) </t>
  </si>
  <si>
    <t>ความสัมพันธ์ของข้อมูลระหว่าง DS_FTS กับ DS_FTX (DS_FXA, DS_OPA, DS_SWA, DS_FTA)</t>
  </si>
  <si>
    <t>Previous Arrangement Number ต้องเคยมีการรายงานใน LTX</t>
  </si>
  <si>
    <r>
      <t xml:space="preserve">ข้อมูลที่ตรวจสอบ : </t>
    </r>
    <r>
      <rPr>
        <sz val="10"/>
        <rFont val="Tahoma"/>
        <family val="2"/>
        <scheme val="minor"/>
      </rPr>
      <t xml:space="preserve">ตรวจสอบข้อมูลสัญญา (FLA) และรายการเงินกู้ และเงินให้กู้ที่เป็นเงินตราต่างประเทศ (LTX) </t>
    </r>
  </si>
  <si>
    <t>FI Arrangement Number ใน LTX  ต้องมีค่า เท่ากับใน FLA หรือ DAR</t>
  </si>
  <si>
    <t>Currency Id ของ LTX จะต้องตรงกับ FLA หรือ DAR</t>
  </si>
  <si>
    <t>ความสัมพันธ์ของข้อมูลระหว่าง DS_LTX กับ DS_FLA (DS_IPI)</t>
  </si>
  <si>
    <t>Cross Validation between DS_FTS and DS_FTU and DS_FTX and Arrangement</t>
  </si>
  <si>
    <t>FTS-FTU-FTX-AR ธุรกิจทันที</t>
  </si>
  <si>
    <t>FTS-LTX-FLA-DAR</t>
  </si>
  <si>
    <t>Cross Validation between DS_FTS and DS_LTX and DS_FLA and DS_DAR</t>
  </si>
  <si>
    <t>Cross Validation between DS_FTX and Arrangement</t>
  </si>
  <si>
    <t>FTX-5 AR</t>
  </si>
  <si>
    <t>Cross Validation between DS_FTS and Arrangement</t>
  </si>
  <si>
    <t>FTS-AR สัญญาล่วงหน้าใหม่</t>
  </si>
  <si>
    <t>Cross Validation between DS_FTS and Arrangement (Outstanding)</t>
  </si>
  <si>
    <t>Cross Validation between DS_LTX and DS_FLA and DS_DAR</t>
  </si>
  <si>
    <t>LTX-FLA-DAR</t>
  </si>
  <si>
    <t>Yes</t>
  </si>
  <si>
    <t>FX Arrangement Type ไม่เท่ากับ 018101</t>
  </si>
  <si>
    <t xml:space="preserve"> ตรวจสอบ Related Involved Party Name ต้องมีค่า กรณีคู่สัญญาเป็น Resident และธุรกรรมไม่ใช่ Spot Today</t>
  </si>
  <si>
    <t>คำอธิบายประกอบเอกสาร FM Cross Validation</t>
  </si>
  <si>
    <t>ตรวจสอบ Inflow Transaction Purpose ต้องมีค่าเป็น Code ที่มี Flag เป็น Inflow (I) ภายใต้ ชุดข้อมูล FTX, FTU รายการที่มี Flag เท่ากับ "R" (อ้างอิงเอกสาร DMS Classification)</t>
  </si>
  <si>
    <t>ตรวจสอบ Inflow Transaction Purpose ต้องมีค่าเป็น Code ที่มี Flag เป็น Inflow (I) ภายใต้ ชุดข้อมูล FTX, FTU รายการที่มี Flag เท่ากับ "NR" (อ้างอิงเอกสาร DMS Classification)</t>
  </si>
  <si>
    <t>ตรวจสอบ  Outflow Transaction Purpose ต้องมีค่าเป็น Code ที่มี Flag เป็น Outflow (O) ภายใต้ ชุดข้อมูล FTX, FTU รายการที่มี Flag เท่ากับ "R" (อ้างอิงเอกสาร DMS Classification)</t>
  </si>
  <si>
    <t>ตรวจสอบ  Outflow Transaction Purpose ต้องมีค่าเป็น Code ที่มี Flag เป็น Outflow (O) ภายใต้ ชุดข้อมูล FTX, FTU รายการที่มี Flag เท่ากับ "NR" (อ้างอิงเอกสาร DMS Classification)</t>
  </si>
  <si>
    <t>Inflow Transaction Purpose = 318062, 318083, 318086, 318090, 318093 (เงินลงทุนในธุรกิจในเครือ/สาขาจากต่างประเทศ  หรือ เงินกู้ยืม หรือ เงินกู้ยืมที่เป็นตราสารหนี้ หรือ เงินให้กู้ยืม หรือ เงินให้กู้ยืมที่เป็นตราสารหนี้)</t>
  </si>
  <si>
    <t>Outflow Transaction Purpose = 318062, 318083, 318086 318090, 318093 (เงินลงทุนในธุรกิจในเครือ/สาขาจากต่างประเทศ  หรือ เงินกู้ยืม หรือ เงินกู้ยืมที่เป็นตราสารหนี้ หรือ เงินให้กู้ยืม หรือ เงินให้กู้ยืมที่เป็นตราสารหนี้)</t>
  </si>
  <si>
    <t xml:space="preserve"> ตรวจสอบ Related Involved Party Name ต้องมีค่า กรณีคู่สัญญาเป็น Non Resident และธุรกรรม Spot Today ที่ไม่ใช่ Unwind</t>
  </si>
  <si>
    <t>Outflow Transaction Purpose = 318062, 318083, 318086, 318090, 318093 (เงินลงทุนในธุรกิจในเครือ/สาขาจากต่างประเทศ  หรือ เงินกู้ยืม หรือ เงินกู้ยืมที่เป็นตราสารหนี้ หรือ เงินให้กู้ยืม หรือ เงินให้กู้ยืมที่เป็นตราสารหนี้)</t>
  </si>
  <si>
    <t xml:space="preserve"> ตรวจสอบ Related Involved Party Name ต้องมีค่า กรณีคู่สัญญาเป็น Non Resident และธุรกรรมไม่ใช่ Spot Today</t>
  </si>
  <si>
    <t xml:space="preserve"> ตรวจสอบ Related Involved Party Name ต้องมีค่า กรณีคู่สัญญาเป็น Resident  และธุรกรรม Spot Today ที่ไม่ใช่ Unwind</t>
  </si>
  <si>
    <t>Leg Type ไม่เท่ากับ 182003 (Cross Currency)</t>
  </si>
  <si>
    <t>Version</t>
  </si>
  <si>
    <t>Sheet Name</t>
  </si>
  <si>
    <t>Rule No.</t>
  </si>
  <si>
    <t xml:space="preserve">และ Initial Buy Currency Id ไม่เท่ากับ THB หรือ Final Buy Currency Id ไม่เท่ากับ THB </t>
  </si>
  <si>
    <t>1.0</t>
  </si>
  <si>
    <t>4.1</t>
  </si>
  <si>
    <t>6.1</t>
  </si>
  <si>
    <t>5.2, 5.3, 5.4, 5.6</t>
  </si>
  <si>
    <t>7.2, 7.3, 7.4, 7.6</t>
  </si>
  <si>
    <t>Remark</t>
  </si>
  <si>
    <t>All changes are in blue sheets and  blue font.</t>
  </si>
  <si>
    <t>เอกสารประกอบด้วยส่วนหลัก 3  ส่วนดังนี้</t>
  </si>
  <si>
    <t>1. Document Information</t>
  </si>
  <si>
    <t>2. Table of Contents</t>
  </si>
  <si>
    <t xml:space="preserve">    เอกสาร Table of Contents  แสดงสารบัญของเอกสาร  ที่ Sheet  "Table of Contents" </t>
  </si>
  <si>
    <t>3. Cross Valdiation</t>
  </si>
  <si>
    <t>องค์ประกอบของ Cross Validation</t>
  </si>
  <si>
    <r>
      <rPr>
        <b/>
        <sz val="14"/>
        <color rgb="FF002060"/>
        <rFont val="Cordia New"/>
        <family val="2"/>
      </rPr>
      <t>ส่วนที่ 2  Cross Validation Rule :</t>
    </r>
    <r>
      <rPr>
        <sz val="14"/>
        <color rgb="FF002060"/>
        <rFont val="Cordia New"/>
        <family val="2"/>
      </rPr>
      <t xml:space="preserve"> รายละเอียดเงื่อนไขในการตรวจสอบ</t>
    </r>
  </si>
  <si>
    <r>
      <rPr>
        <b/>
        <sz val="14"/>
        <color rgb="FF002060"/>
        <rFont val="Cordia New"/>
        <family val="2"/>
      </rPr>
      <t>หัวตาราง</t>
    </r>
    <r>
      <rPr>
        <sz val="14"/>
        <color rgb="FF002060"/>
        <rFont val="Cordia New"/>
        <family val="2"/>
      </rPr>
      <t xml:space="preserve"> : </t>
    </r>
  </si>
  <si>
    <t>เงื่อนไขกลาง :</t>
  </si>
  <si>
    <t xml:space="preserve"> เงื่อนไขในการตรวจสอบของแต่ละ Rules :</t>
  </si>
  <si>
    <t>โดยต้องอ่านควบคู่กับ FM Data Set  Manual  Version 2.0 ขึ้นไป</t>
  </si>
  <si>
    <t>วิธีการอ่าน</t>
  </si>
  <si>
    <t>เป็นการตรวจสอบที่ต้องเชื่อมโยงข้อมูล 4 เงื่อนไขดังนี้</t>
  </si>
  <si>
    <t xml:space="preserve">ตามเงื่อนไขดังนี้ </t>
  </si>
  <si>
    <t xml:space="preserve"> DS_FTS : ยอดรวม Buy Amount  ที่ Foreign Currency Transaction Item ที่ Code มี Value เท่ากับ ธุรกิจล่วงหน้า (ซื้อขายเงินตราต่างประเทศแลกกับเงินบาท (ลูกค้า (ทำสัญญาใหม่)))  </t>
  </si>
  <si>
    <t>DS_FXA :  ที่ Primary Involved Party Id ไม่มี FX License และไม่ใช่ ธปท. และ Leg Type มีค่าเท่ากับ Buy Foreign Currency และ Maturity Date มากกว่า Arrangement Contract Date</t>
  </si>
  <si>
    <t>DS_OPA : Primary Involved Party Id ไม่มี FX License และไม่ใช่ ธปท. และ Leg Type มีค่าเท่ากับ Buy Foreign Currency และ Options Product Type มีค่าเท่ากับ Currency</t>
  </si>
  <si>
    <t>DS_SWA : Primary Involved Party Id ไม่มี FX License และไม่ใช่ ธปท. และ Principle Exchange Indicator ไม่เท่ากับ Interest Exchange Only และ Cross Currency Flag เท่ากับ 0 และ Effective Date &gt; Arrangement Contract Date</t>
  </si>
  <si>
    <t>DS_FTS กับ  DS_FTA และ ทะเบียนคู่สัญญา</t>
  </si>
  <si>
    <t>DS_FTA : Leg Type มีค่าเท่ากับ Currency และ Futures Product Type เท่ากับ Currency</t>
  </si>
  <si>
    <t xml:space="preserve"> ตรวจสอบ Related Involved Party Name ต้องมีค่า กรณีคู่สัญญาเป็น Non Resident และธุรกรรม Spot Today ที่ไม่ใช่ Unwind  (กรณีส่งมอบธุรกรรม Spot Today ที่อ้างอิงมาจากสัญญาอีน เฉพาะการ Rollover หรือ การ Cancelled เท่านั้น)</t>
  </si>
  <si>
    <t>Set Up Reason Type = 289001, 289003 (Rollover from Another Arrangement หรือ Replace a Cancelled Arrangement)</t>
  </si>
  <si>
    <t>13, 14, 15</t>
  </si>
  <si>
    <t xml:space="preserve"> ตรวจสอบ Related Involved Party Name ต้องมีค่า กรณีคู่สัญญาเป็น Resident  และธุรกรรม Spot Today ที่ไม่ใช่ Unwind (กรณีส่งมอบธุรกรรม Spot Today ที่อ้างอิงมาจากสัญญาอีน เฉพาะการ Rollover หรือ การ Cancelled เท่านั้น)</t>
  </si>
  <si>
    <t>16, 17, 18</t>
  </si>
  <si>
    <t>Foreign Currency Transaction Item =  129018 (ธุรกิจทันที(ยอดคงเหลือยกไป))</t>
  </si>
  <si>
    <t>Foreign Currency Transaction Item = 129018 (ธุรกิจทันที(ยอดคงเหลือยกไป))</t>
  </si>
  <si>
    <t xml:space="preserve">1. Involved Party Type   =  (176001 บุคคลธรรมดาผู้มีถิ่นที่อยู่ในประเทศ , 176067 (บุคคลธรรมดาซึ่งอยู่ภายใต้บุคคลผู้มีถิ่นที่อยู่ในต่างประเทศ) และ Nationality =  TH (Thailand) </t>
  </si>
  <si>
    <t>2. Involved Party Type   &lt;&gt;  (176001 บุคคลธรรมดาผู้มีถิ่นที่อยู่ในประเทศ , 176067 (บุคคลธรรมดาซึ่งอยู่ภายใต้บุคคลผู้มีถิ่นที่อยู่ในต่างประเทศ) และ Country of Residence =  TH (Thailand)</t>
  </si>
  <si>
    <t>1. Involved Party Type   =  (176001 บุคคลธรรมดาผู้มีถิ่นที่อยู่ในประเทศ , 176067 (บุคคลธรรมดาซึ่งอยู่ภายใต้บุคคลผู้มีถิ่นที่อยู่ในต่างประเทศ) และ Nationality =  TH (Thailand)</t>
  </si>
  <si>
    <t>2. Involved Party Type   &lt;&gt;  (176001 บุคคลธรรมดาผู้มีถิ่นที่อยู่ในประเทศ , 176067 (บุคคลธรรมดาซึ่งอยู่ภายใต้บุคคลผู้มีถิ่นที่อยู่ในต่างประเทศ) และ Country of Residence ไม่เท่ากับ  TH (Thailand)</t>
  </si>
  <si>
    <t>Outflow Transaction Purpose ไม่เท่ากับ วัตถุประสงค์ซึ่งอยู่ในหมวดย่อยของ 
318152 เพื่อซื้อเงินตราต่างประเทศ หรือวัตถุประสงค์ซึ่งอยู่ในหมวดย่อยของ 318157 โอนไปเข้าบัญชีเงินบาทของผู้มีถิ่นที่อยู่นอกประเทศบัญชีอื่น หรือ 
318040 รายได้ส่งกลับของแรงงาน</t>
  </si>
  <si>
    <t>Outflow Transaction Purpose ไม่เท่ากับ วัตถุประสงค์ซึ่งอยู่ในหมวดย่อยของ 
318152 เพื่อซื้อเงินตราต่างประเทศ หรือวัตถุประสงค์ซึ่งอยู่ในหมวดย่อยของ 318157โอนไปเข้าบัญชีเงินบาทของผู้มีถิ่นที่อยู่นอกประเทศบัญชีอื่น หรือ 
318040 รายได้ส่งกลับของแรงงาน</t>
  </si>
  <si>
    <t>Maturity Date &gt;  Arrangement Contract Date</t>
  </si>
  <si>
    <t>Effective Date  &gt; Arrangement Contract Date</t>
  </si>
  <si>
    <t>ตรวจสอบรายการเงินรับฝากกับลูกค้าต่างประเทศ  ระหว่าง FCP และ LTX</t>
  </si>
  <si>
    <t xml:space="preserve">Exercising Involved Party Id ไม่มีค่า </t>
  </si>
  <si>
    <t>ตรวจสอบ Buy Amount และ Sell Amount ต้องเท่ากับ 0</t>
  </si>
  <si>
    <t>แสดงชื่อ Data Set และความสัมพันธ์ในการตรวจสอบ โดยจะยึดจาก Data Set แรกจากซ้าย (ชุดข้อมูลหลัก : ระบายสีฟ้า) ตรวจสอบกับ Data Set ถัดมาอาจมีได้มากกว่า 1 (ชุดข้อมูลรอง : ระบายสีเขียว)  และชุดข้อมูลสุดท้ายเป็นการตรวจสอบกับทะบียนผู้ทำธุรกรรม อาจมีหรือไม่มีก็ได้ 
(ชุดข้อมูลประกอบ : ระบายสีชมพู)</t>
  </si>
  <si>
    <t xml:space="preserve">    เอกสาร  Cross Validation  แสดงสูตรหรือเงื่อนไขในการตรวจสอบ Cross  แยกตามกลุ่มชุดข้อมูลที่มีความสัมพันธ์ โดยมีทั้งหมด 14 กลุ่ม ตามชื่อในแต่ละ Sheets โดยจะอธิบายองค์ประกอบและตัวอย่างการใช้เอกสารดังนี้</t>
  </si>
  <si>
    <t xml:space="preserve">ตัวอย่างการอ่านเอกสาร : FM Data Set Cross Validation </t>
  </si>
  <si>
    <r>
      <rPr>
        <b/>
        <sz val="14"/>
        <rFont val="Cordia New"/>
        <family val="2"/>
      </rPr>
      <t xml:space="preserve">              </t>
    </r>
    <r>
      <rPr>
        <b/>
        <u/>
        <sz val="14"/>
        <rFont val="Cordia New"/>
        <family val="2"/>
      </rPr>
      <t xml:space="preserve">ต้องเท่ากับ ยอดรวม Buy Amount ของทุกรายการ ดังนี้ </t>
    </r>
  </si>
  <si>
    <t>แสดงเงื่อนไขที่ใช้ในการตรวจสอบเหมือนกันสำหรับในทุกกฎการตรวจสอบภายใต้  Cross Validation  ของแต่ละ Sheet  โดยเงื่อนไขแสดงอยู่ภายใต้ข้อความ "เงื่อนไขกลางของ Validation ข้อ..........."   (Row สีเหลือง)</t>
  </si>
  <si>
    <t xml:space="preserve">    เอกสาร Document Information  แสดงรายละเอียดและประวัติการปรับปรุงการตรวจสอบชุดข้อมูล FM แบบ Corss Validation ที่  Sheet "Document Information" </t>
  </si>
  <si>
    <r>
      <rPr>
        <b/>
        <sz val="14"/>
        <color rgb="FF002060"/>
        <rFont val="Cordia New"/>
        <family val="2"/>
      </rPr>
      <t xml:space="preserve">ส่วนที่ 1 Summary:  </t>
    </r>
    <r>
      <rPr>
        <sz val="14"/>
        <color rgb="FF002060"/>
        <rFont val="Cordia New"/>
        <family val="2"/>
      </rPr>
      <t xml:space="preserve">สรุปขอบเขตการตรวจสอบ ได้แก่ ชุดข้อมูลเกี่ยวข้อง กลุ่มสถาบันการเงิน FI Reporting Group  และสรุปข้อมูลที่ตรวจสอบ </t>
    </r>
  </si>
  <si>
    <t>Foreign Currency Position Item = 119022 (Overdrafts)</t>
  </si>
  <si>
    <t>Loan Type   =  018098 
(Foreign Currency Borrowing (Banker's Acceptance))</t>
  </si>
  <si>
    <r>
      <t xml:space="preserve">ข้อมูลที่ตรวจสอบ : </t>
    </r>
    <r>
      <rPr>
        <sz val="10"/>
        <rFont val="Tahoma"/>
        <family val="2"/>
        <scheme val="minor"/>
      </rPr>
      <t>ตรวจสอบข้อมูลฐานะเงินตราต่างประเทศ (FCP) และยอดคงค้างเงินรับฝากเงินตราต่างประเทศ (LTX)  (โดยมีการเชื่อมโยงข้อมูลรายละเอียดของบัญชี (DAR) และข้อมูลทะเบียน (IPI))</t>
    </r>
  </si>
  <si>
    <t>(3) Primary Involved Part Id ของ DS_FXA หรือ DS_OPA หรือ DS_SWA ที่มีค่าเท่ากับ Involved Party Id ของทะเบียนคู่สัญญา IPI</t>
  </si>
  <si>
    <r>
      <t xml:space="preserve">ข้อมูลที่ตรวจสอบ : </t>
    </r>
    <r>
      <rPr>
        <sz val="9"/>
        <rFont val="Tahoma"/>
        <family val="2"/>
        <scheme val="minor"/>
      </rPr>
      <t>ฐานะธุรกิจทันทีการซื้อขายเงินตราต่างประเทศ  (FTS) กับ รายละเอียดการส่งมอบการซื้อขายเงินตราต่างประเทศ (FTU,FTX) (โดยมีการเชื่อมโยงรายละเอียดข้อมูลสัญญา (FXA, OPA, SWA, FTA) และข้อมูลทะเบียน (IPI))</t>
    </r>
  </si>
  <si>
    <t xml:space="preserve">Exercising Involved Party Id มีค่า </t>
  </si>
  <si>
    <r>
      <t>ข้อมูลที่ตรวจสอบ :</t>
    </r>
    <r>
      <rPr>
        <sz val="10"/>
        <rFont val="Tahoma"/>
        <family val="2"/>
        <scheme val="minor"/>
      </rPr>
      <t xml:space="preserve"> ตรวจสอบข้อมูลสรุปซื้อขายเงินตราต่างประเทศ (FTS) และปริมาณการออกและไถ่ถอนตราสารหนี้ (ISI)</t>
    </r>
  </si>
  <si>
    <r>
      <t xml:space="preserve">ข้อมูลที่ตรวจสอบ : </t>
    </r>
    <r>
      <rPr>
        <sz val="10"/>
        <rFont val="Tahoma"/>
        <family val="2"/>
        <scheme val="minor"/>
      </rPr>
      <t>ตรวจสอบข้อมูลสรุปการซื้อขายเงินตราต่างประเทศ (FTS) และรายการซื้อขายเงินตราต่างประเทศล่วงหน้าที่เป็นสัญญาใหม่ (FXA, OPA, SWA, FTA) และข้อมูลทะเบียน (IPI)</t>
    </r>
  </si>
  <si>
    <r>
      <t xml:space="preserve">ข้อมูลที่ตรวจสอบ : </t>
    </r>
    <r>
      <rPr>
        <sz val="10"/>
        <rFont val="Tahoma"/>
        <family val="2"/>
        <scheme val="minor"/>
      </rPr>
      <t>ตรวจสอบข้อมูลสรุปการซื้อขายเงินตราต่างประเทศ (FTS) และรายการยอดคงค้างธุรกิจล่วงหน้าการซื้อขายเงินตราต่างประเทศ (FTX) (โดยมีการเชื่อมโยงรายละเอียดข้อมูลสัญญา (FXA, OPA, SWA, FTA) และข้อมูลทะเบียน (IPI))</t>
    </r>
  </si>
  <si>
    <t>ความสัมพันธ์ของข้อมูลระหว่าง DS_FLA กับ DS_LTX</t>
  </si>
  <si>
    <r>
      <t xml:space="preserve">ข้อมูลที่ตรวจสอบ : </t>
    </r>
    <r>
      <rPr>
        <sz val="10"/>
        <rFont val="Tahoma"/>
        <family val="2"/>
        <scheme val="minor"/>
      </rPr>
      <t>ตรวจสอบข้อมูลรายการเงินกู้เงินให้กู้ที่เป็นเงินตราต่างประเทศ และเงินรับฝาก (LTX) และ สัญญา (FLA) (โดยมีการเชื่อมโยงรายละเอียดข้อมูลทะเบียน (IPI))</t>
    </r>
  </si>
  <si>
    <r>
      <t>ToTransaction Type</t>
    </r>
    <r>
      <rPr>
        <sz val="10"/>
        <color rgb="FFFF0000"/>
        <rFont val="Tahoma"/>
        <family val="2"/>
        <scheme val="minor"/>
      </rPr>
      <t xml:space="preserve"> </t>
    </r>
    <r>
      <rPr>
        <sz val="10"/>
        <rFont val="Tahoma"/>
        <family val="2"/>
        <scheme val="minor"/>
      </rPr>
      <t>ไม่เท่ากับ 121005 NRB หรือไม่เท่ากับ 121006 RB</t>
    </r>
  </si>
  <si>
    <t>From or To FI Code ต้องมีค่า</t>
  </si>
  <si>
    <t>From Transaction Type =  121005 (NRB)</t>
  </si>
  <si>
    <t>To Transaction Type =  121005 (NRB)</t>
  </si>
  <si>
    <t>FTS-FTX-AR ยอดยกไปล่วงหน้า</t>
  </si>
  <si>
    <r>
      <rPr>
        <b/>
        <sz val="14"/>
        <rFont val="Cordia New"/>
        <family val="2"/>
      </rPr>
      <t>จากเอกสาร Cross Validation</t>
    </r>
    <r>
      <rPr>
        <sz val="14"/>
        <rFont val="Cordia New"/>
        <family val="2"/>
      </rPr>
      <t xml:space="preserve"> : Sheet  "FTS- AR สัญญาล่วงหน้าใหม่"  แสดงรายละเอียดเงื่อนไขการตรวจสอบ </t>
    </r>
  </si>
  <si>
    <r>
      <rPr>
        <b/>
        <sz val="14"/>
        <rFont val="Cordia New"/>
        <family val="2"/>
      </rPr>
      <t>จากเอกสาร Data Set Manual</t>
    </r>
    <r>
      <rPr>
        <sz val="14"/>
        <rFont val="Cordia New"/>
        <family val="2"/>
      </rPr>
      <t xml:space="preserve"> :  ส่วนที่อ้างถึง Cross Validation  และมีข้อความว่า รายละเอียดการตรวจสอบอยู่ในเอกสาร Cross Validation ตามตัวย่างคือ  " รายละเอียดการตรวจสอบอยู่ในเอกสาร Cross Validation :  FTS- AR สัญญาล่วงหน้าใหม่</t>
    </r>
  </si>
  <si>
    <t>แสดงเงื่อนไขที่ใช้ในการตรวจสอบแยกรายละเอียดเป็นข้อ โดยเงื่อนไขของแต่ละข้อ แสดงอยู่ภายใต้ชื่อกฎในการตรวจสอบ (Row สีฟ้า) และบรรทัดสุดท้ายของแต่ละข้อจบที่ Row สีเขียว</t>
  </si>
  <si>
    <t xml:space="preserve">                                                   จากตัวอย่างเป็นเงื่อนไขการตรวจสอบ Buy Amount ระหว่าง  DS_FTS กับในแต่ละสัญญา (Arrangement)  และให้ไปดูที่เอกสาร  Cross Validation ที่ Sheet  "FTS- AR สัญญาล่วงหน้าใหม่"</t>
  </si>
  <si>
    <t>DS_FTS กับ  DS_FXA และ ทะเบียนคู่สัญญา หรือ</t>
  </si>
  <si>
    <t>DS_FTS กับ  DS_OPA และ ทะเบียนคู่สัญญา หรือ</t>
  </si>
  <si>
    <t>DS_FTS กับ  DS_SWA และ ทะเบียนคู่สัญญา หรือ</t>
  </si>
  <si>
    <t>(1) Dataset Date ของ DS_FTS ที่มีค่าเท่ากับ Dataset Date ของ DS_FXA หรือ DS_OPA หรือ DS_SWA หรือ DS_FTA และ</t>
  </si>
  <si>
    <t>(2)  Currency Id ของ DS_FTS ที่มีค่าเท่ากับ  Currenncy Id  ของ DS_FXA หรือ DS_OPA หรือ DS_FTA  และ</t>
  </si>
  <si>
    <t>โดยมีเงื่อนไขกลางร่วมกัน 3 ข้อ (สีเหลือง) ดังนี้</t>
  </si>
  <si>
    <t xml:space="preserve">จากนั้นให้ดูเงื่อนไขของแต่ละ Data Set  ในแต่ละข้อ สำหรับตัวอย่าง คือ Validation Rule ข้อ (1)  : เป็นการตรวจสอบยอดรวมธุรกิจล่วงหน้า ธุรกรรมซื้อเงินตราต่างประเทศแลกเงินบาท ณ วันทำสัญญา(Trade Date) </t>
  </si>
  <si>
    <t xml:space="preserve">                                         โดยคู่สัญญาคือลูกค้าที่ไม่มี FX License และ บุคคลรับอนุญาต ซึ่งไม่รวม ธปท. ระหว่าง DS_FTS และ DS_FXA , DS_SWA , DS_OPA , DS_FTA  </t>
  </si>
  <si>
    <r>
      <t xml:space="preserve">ข้อมูลที่ตรวจสอบ : </t>
    </r>
    <r>
      <rPr>
        <sz val="10"/>
        <rFont val="Tahoma"/>
        <family val="2"/>
        <scheme val="minor"/>
      </rPr>
      <t>ตรวจสอบข้อมูลฐานะเงินตราต่างประเทศที่เป็นตราสารหนี้ (FCP) และรายการยอดคงค้างตราสารหนี้ (ISI)</t>
    </r>
  </si>
  <si>
    <t>2.0</t>
  </si>
  <si>
    <t>No</t>
  </si>
  <si>
    <r>
      <t xml:space="preserve">Col. "B" : Row "66-83" : ปรับแยกเงื่อนไข Validation Rule 
</t>
    </r>
    <r>
      <rPr>
        <sz val="10"/>
        <rFont val="Tahoma"/>
        <family val="2"/>
      </rPr>
      <t xml:space="preserve">จาก </t>
    </r>
    <r>
      <rPr>
        <b/>
        <sz val="10"/>
        <rFont val="Tahoma"/>
        <family val="2"/>
      </rPr>
      <t xml:space="preserve">
</t>
    </r>
    <r>
      <rPr>
        <sz val="10"/>
        <rFont val="Tahoma"/>
        <family val="2"/>
      </rPr>
      <t>"ตรวจสอบ Related Involved Party Name ต้องมีค่า กรณีคู่สัญญาเป็น Non Resident" 
ปรับแยกเงื่อนไขเป็น 
ข้อ 13 "ตรวจสอบ Related Involved Party Name ต้องมีค่า กรณีคู่สัญญาเป็น Non Resident และธุรกรรม Spot Today ที่ไม่ใช่ Unwind" และ 
ข้อ 14 "ตรวจสอบ Related Involved Party Name ต้องมีค่า กรณีคู่สัญญาเป็น Non Resident และธุรกรรม Spot Today ที่ไม่ใช่ Unwind  (กรณีส่งมอบธุรกรรม Spot Today ที่อ้างอิงมาจากสัญญาอีน เฉพาะการ Rollover หรือ การ Cancelled เท่านั้น)" และ
ข้อ 15 "ตรวจสอบ Related Involved Party Name ต้องมีค่า กรณีคู่สัญญาเป็น Non Resident และธุรกรรมไม่ใช่ Spot Today"</t>
    </r>
  </si>
  <si>
    <r>
      <t xml:space="preserve">Col. "B" : Row "84-101" : ปรับแยกเงื่อนไข Validation Rule
</t>
    </r>
    <r>
      <rPr>
        <sz val="10"/>
        <rFont val="Tahoma"/>
        <family val="2"/>
      </rPr>
      <t>จาก</t>
    </r>
    <r>
      <rPr>
        <b/>
        <sz val="10"/>
        <rFont val="Tahoma"/>
        <family val="2"/>
      </rPr>
      <t xml:space="preserve">
</t>
    </r>
    <r>
      <rPr>
        <sz val="10"/>
        <rFont val="Tahoma"/>
        <family val="2"/>
      </rPr>
      <t>" ตรวจสอบ Related Involved Party Name ต้องมีค่า กรณีคู่สัญญาเป็น Resident" 
ปรับแยกเงื่อนไขเป็น
ข้อ 16 "ตรวจสอบ Related Involved Party Name ต้องมีค่า กรณีคู่สัญญาเป็น Resident  และธุรกรรม Spot Today ที่ไม่ใช่ Unwind"
ข้อ 17 "ตรวจสอบ Related Involved Party Name ต้องมีค่า กรณีคู่สัญญาเป็น Resident  และธุรกรรม Spot Today ที่ไม่ใช่ Unwind (กรณีส่งมอบธุรกรรม Spot Today ที่อ้างอิงมาจากสัญญาอีน เฉพาะการ Rollover หรือ การ Cancelled เท่านั้น)"
ข้อ 18 "ตรวจสอบ Related Involved Party Name ต้องมีค่า กรณีคู่สัญญาเป็น Resident และธุรกรรมไม่ใช่ Spot Today"</t>
    </r>
  </si>
  <si>
    <r>
      <t>Col. "B" : Row "102-106" : ปรับเพิ่มเงื่อนไข Validation Rule
เพิ่ม Validation Rule ข้อใหม่</t>
    </r>
    <r>
      <rPr>
        <sz val="10"/>
        <rFont val="Tahoma"/>
        <family val="2"/>
      </rPr>
      <t xml:space="preserve">
ข้อ 17 "ตรวจสอบ Cancellation Reason Type ต้องมีค่า กรณีธุรกรรมไม่ใช่ Spot Today"</t>
    </r>
  </si>
  <si>
    <r>
      <t>Col. "A" : Row "27-28" : ปรับเงื่อนไข Validation Rule</t>
    </r>
    <r>
      <rPr>
        <sz val="10"/>
        <rFont val="Tahoma"/>
        <family val="2"/>
      </rPr>
      <t xml:space="preserve">
จาก
"และ To Transaction Type = 121002 (Lending) แล้ว From Transaction Type ไม่เท่ากับ 121005 (NRB) และไม่เท่ากับ 121006 (RB)"
ปรับเป็น 
"แล้ว To Transaction Type = 121002 (Lending) และ From Transaction Type ไม่เท่ากับ 121005 (NRB) และ ไม่เท่ากับ 121006 (RB)"</t>
    </r>
  </si>
  <si>
    <r>
      <t>Col. "A" : Row "34-35" : ปรับเงื่อนไข Validation Rule</t>
    </r>
    <r>
      <rPr>
        <sz val="10"/>
        <rFont val="Tahoma"/>
        <family val="2"/>
      </rPr>
      <t xml:space="preserve">
จาก
"และ To Transaction Type = 121005 (NRB) แล้ว From Transaction Type ไม่เท่ากับ 121004 (FCD) หรือไม่เท่ากับ 121002 (Lending)"
ปรับเป็น 
"แล้ว To Transaction Type = 121005 (NRB) และ From Transaction Type ไม่เท่ากับ 121004 (FCD) หรือไม่เท่ากับ 121002 (Lending)"</t>
    </r>
  </si>
  <si>
    <r>
      <t>Col. "A" : Row "53-54" : ปรับเงื่อนไข Validation Rule</t>
    </r>
    <r>
      <rPr>
        <sz val="10"/>
        <rFont val="Tahoma"/>
        <family val="2"/>
      </rPr>
      <t xml:space="preserve">
จาก
"และ To Transaction Type = 121004 (FCD) แล้ว From Transaction Type ไม่เท่ากับ121005 (NRB)"
ปรับเป็น 
"แล้ว To Transaction Type = 121004 (FCD) และ From Transaction Type ไม่เท่ากับ121005 (NRB)"</t>
    </r>
  </si>
  <si>
    <r>
      <t>Col. "A","B" : Row "39","44,"49","58" : ปรับเงื่อนไข Validation Rule</t>
    </r>
    <r>
      <rPr>
        <sz val="10"/>
        <rFont val="Tahoma"/>
        <family val="2"/>
      </rPr>
      <t xml:space="preserve">
เพิ่มการตรวจสอบ 
"และ To Transaction Type = 121005 NRB"</t>
    </r>
    <r>
      <rPr>
        <b/>
        <sz val="10"/>
        <rFont val="Tahoma"/>
        <family val="2"/>
      </rPr>
      <t xml:space="preserve">
</t>
    </r>
  </si>
  <si>
    <r>
      <t xml:space="preserve">Col. "A" : Row "65-66" : ปรับเงื่อนไข Validation Rule
</t>
    </r>
    <r>
      <rPr>
        <sz val="10"/>
        <rFont val="Tahoma"/>
        <family val="2"/>
      </rPr>
      <t>จาก
"และ From Transaction Type = 121002 (Lending) แล้ว To Transaction Type ไม่เท่ากับ 121005 (NRB) และไม่เท่ากับ 121006 (RB)" 
ปรับเป็น
"แล้ว From Transaction Type = 121002 (Lending) และ To Transaction Type ไม่เท่ากับ 121005 (NRB) และ ไม่เท่ากับ 121006 (RB)"</t>
    </r>
    <r>
      <rPr>
        <b/>
        <sz val="10"/>
        <rFont val="Tahoma"/>
        <family val="2"/>
      </rPr>
      <t xml:space="preserve">
</t>
    </r>
  </si>
  <si>
    <r>
      <t>Col. "A" : Row "72-73" : ปรับเงื่อนไข Validation Rule</t>
    </r>
    <r>
      <rPr>
        <sz val="10"/>
        <rFont val="Tahoma"/>
        <family val="2"/>
      </rPr>
      <t xml:space="preserve">
จาก
"และ From Transaction Type = 121005 (NRB) แล้ว To Transaction Type ไม่เท่ากับ 121004 (FCD) หรือไม่เท่ากับ 121002 (Lending)"
ปรับเป็น 
"แล้ว From Transaction Type = 121005 (NRB) และ To Transaction Type ไม่เท่ากับ 121004 (FCD) หรือไม่เท่ากับ 121002 (Lending)"</t>
    </r>
  </si>
  <si>
    <r>
      <t>Col. "A" : Row "91-92" : ปรับเงื่อนไข Validation Rule</t>
    </r>
    <r>
      <rPr>
        <sz val="10"/>
        <rFont val="Tahoma"/>
        <family val="2"/>
      </rPr>
      <t xml:space="preserve">
จาก
"และ From Transaction Type = 121004 (FCD)  แล้ว To Transaction Type ไม่เท่ากับ 121005 (NRB)"
ปรับเป็น 
"แล้ว From Transaction Type = 121004 (FCD)  และ To Transaction Type ไม่เท่ากับ 121005 (NRB)"</t>
    </r>
  </si>
  <si>
    <r>
      <t xml:space="preserve">Col. "A","B" : Row "77","82","87","96" : ปรับเงื่อนไข Validation Rule 
</t>
    </r>
    <r>
      <rPr>
        <sz val="10"/>
        <rFont val="Tahoma"/>
        <family val="2"/>
      </rPr>
      <t>เพิ่มการตรวจสอบ
"และ From Transaction Type = 121005 NRB"</t>
    </r>
    <r>
      <rPr>
        <b/>
        <sz val="10"/>
        <rFont val="Tahoma"/>
        <family val="2"/>
      </rPr>
      <t xml:space="preserve">
</t>
    </r>
  </si>
  <si>
    <t>From or To Account Number ต้องมีค่า</t>
  </si>
  <si>
    <t>เงื่อนไขกลางของ Validation ข้อ 1-19</t>
  </si>
  <si>
    <t>Involve Party Type =  176067(NR บุคคลธรรมดา) หรือ 176068(NR นิติบุคคล) หรือ 176069(NR สถาบันการเงิน) หรือ 176070(NR อื่นๆ)</t>
  </si>
  <si>
    <t>From or To FI Code</t>
  </si>
  <si>
    <t>Organization ID</t>
  </si>
  <si>
    <t>From or To Account Number</t>
  </si>
  <si>
    <t>Involve Party Type = 176067(NR บุคคลธรรมดา) หรือ 176068(NR นิติบุคคล) หรือ 176069(NR สถาบันการเงิน) หรือ 176070(NR อื่นๆ)</t>
  </si>
  <si>
    <t>From Transaction Type ไม่เท่ากับ 121004 (FCD)</t>
  </si>
  <si>
    <t>To Transaction Type ไม่เท่ากับ 121004 (FCD)</t>
  </si>
  <si>
    <t>Outflow Transaction Purpose ต้องมีค่าเป็น Code ที่มี Flag เป็น Outflow (O) ภายใต้ ชุดข้อมูล FTX, FTU รายการที่มี Flag เท่ากับ "R" (อ้างอิงเอกสาร DMS Classification)</t>
  </si>
  <si>
    <t>Outflow Transaction Purpose ต้องมีค่าเป็น Code ที่มี Flag เป็น Outflow (O)  ภายใต้ ชุดข้อมูล FTX, FTU รายการที่มี Flag เท่ากับ "NR" (อ้างอิงเอกสาร DMS Classification)</t>
  </si>
  <si>
    <t>Account Number หรือ FI Arrangement Number</t>
  </si>
  <si>
    <t>Primary Involved Party Id (ที่ได้จาก From or To Fi Code, From or To Account Number)</t>
  </si>
  <si>
    <t xml:space="preserve">Loan Deposit Transaction Type เป็น Code ที่มี value เท่ากับ Principal (ซึ่งอยู่ภายใต้ Deposit) หรือ  Withdraw </t>
  </si>
  <si>
    <t>Country Id of Beneficiary or Sender มีค่า และ ไม่เท่ากับ TH (Thailand)</t>
  </si>
  <si>
    <t>1. Loan Deposit Transaction Type = 184008 (Deposit(Principle))</t>
  </si>
  <si>
    <t>2. Loan Deposit Transaction Type = 184008 (Deposit(Principle))</t>
  </si>
  <si>
    <t>ตรวจสอบ Inflow Transaction Purpose ของ LTX ต้องมีค่าเป็น Code ที่มี Flag เป็น Inflow (I) ภายใต้ ชุดข้อมูล LTX (FCD / Lending) (อ้างอิงเอกสาร DMS Classification) กรณีโอนระหว่างบัญชี FCD</t>
  </si>
  <si>
    <t>ตรวจสอบ Inflow Transaction Purpose ของ LTX ต้องมีค่าเป็น Code ที่มี Flag เป็น Inflow (I) ภายใต้ ชุดข้อมูล LTX (FCD / Lending) (อ้างอิงเอกสาร DMS Classification)  กรณีที่ไม่ได้เป็นการโอนระหว่างบัญชี FCD</t>
  </si>
  <si>
    <t>1. Loan Deposit Transaction Type = 184010 (Withdraw)</t>
  </si>
  <si>
    <t>2. Loan Deposit Transaction Type = 184010 (Withdraw)</t>
  </si>
  <si>
    <t>ตรวจสอบ Outflow Transaction Purpose ของ LTX ต้องมีค่าเป็น Code ที่มี Flag เป็น Outflow (O) ภายใต้ ชุดข้อมูล LTX (FCD / Lending) (อ้างอิงเอกสาร DMS Classification) กรณีโอนระหว่างบัญชี FCD</t>
  </si>
  <si>
    <t>ตรวจสอบ Outflow Transaction Purpose ของ LTX ต้องมีค่าเป็น Code ที่มี Flag เป็น Outflow (O) ภายใต้ ชุดข้อมูล LTX (FCD / Lending) (อ้างอิงเอกสาร DMS Classification) กรณีที่ไม่ได้เป็นการโอนระหว่างบัญชี FCD</t>
  </si>
  <si>
    <t>Country Id of Beneficiary or Sender มีค่า และ  ไม่เท่ากับ TH (Thailand)</t>
  </si>
  <si>
    <t>เงื่อนไขกลางของ Validation ข้อ 1-22</t>
  </si>
  <si>
    <t>8, 9</t>
  </si>
  <si>
    <r>
      <t xml:space="preserve">Col. "B" : Row "98-118" : ปรับแยกเงื่อนไข Validation Rule 
</t>
    </r>
    <r>
      <rPr>
        <sz val="10"/>
        <color rgb="FF000000"/>
        <rFont val="Tahoma"/>
        <family val="2"/>
      </rPr>
      <t xml:space="preserve">จาก 
"8. ตรวจสอบ Inflow Transaction Purpose ของ LTX ต้องมีค่าเป็น Code ที่มี Flag เป็น Inflow (I) ภายใต้ ชุดข้อมูล LTX (FCD / Lending) (อ้างอิงเอกสาร DMS Classification)" 
ปรับแยกเงื่อนไขเป็น 
</t>
    </r>
    <r>
      <rPr>
        <sz val="10"/>
        <color rgb="FF0000FF"/>
        <rFont val="Tahoma"/>
        <family val="2"/>
      </rPr>
      <t>ข้อ 8 "ตรวจสอบ Inflow Transaction Purpose ของ LTX ต้องมีค่าเป็น Code ที่มี Flag เป็น Inflow (I) ภายใต้ ชุดข้อมูล LTX (FCD / Lending) (อ้างอิงเอกสาร DMS Classification) กรณีโอนระหว่างบัญชี FCD" และ 
ข้อ 9 "ตรวจสอบ Inflow Transaction Purpose ของ LTX ต้องมีค่าเป็น Code ที่มี Flag เป็น Inflow (I) ภายใต้ ชุดข้อมูล LTX (FCD / Lending) (อ้างอิงเอกสาร DMS Classification)  กรณีที่ไม่ได้เป็นการโอนระหว่างบัญชี FCD"</t>
    </r>
  </si>
  <si>
    <t>12, 13</t>
  </si>
  <si>
    <r>
      <t xml:space="preserve">Col. "B" : Row "127-147" : ปรับแยกเงื่อนไข Validation Rule 
</t>
    </r>
    <r>
      <rPr>
        <sz val="10"/>
        <color rgb="FF000000"/>
        <rFont val="Tahoma"/>
        <family val="2"/>
      </rPr>
      <t xml:space="preserve">จาก 
"11. ตรวจสอบ Outflow Transaction Purpose ของ LTX ต้องมีค่าเป็น Code ที่มี Flag เป็น Outflow (O) ภายใต้ ชุดข้อมูล LTX (FCD / Lending) (อ้างอิงเอกสาร DMS Classification)" 
ปรับแยกเงื่อนไขเป็น 
</t>
    </r>
    <r>
      <rPr>
        <sz val="10"/>
        <color rgb="FF0000FF"/>
        <rFont val="Tahoma"/>
        <family val="2"/>
      </rPr>
      <t>ข้อ 12 "ตรวจสอบ Outflow Transaction Purpose ของ LTX ต้องมีค่าเป็น Code ที่มี Flag เป็น Outflow (O) ภายใต้ ชุดข้อมูล LTX (FCD / Lending) (อ้างอิงเอกสาร DMS Classification) กรณีโอนระหว่างบัญชี FCD" และ 
ข้อ 13 "ตรวจสอบ Outflow Transaction Purpose ของ LTX ต้องมีค่าเป็น Code ที่มี Flag เป็น Outflow (O) ภายใต้ ชุดข้อมูล LTX (FCD / Lending) (อ้างอิงเอกสาร DMS Classification) กรณีที่ไม่ได้เป็นการโอนระหว่างบัญชี FCD"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</si>
</sst>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87" formatCode="_(* #,##0.00_);_(* \(#,##0.00\);_(* &quot;-&quot;??_);_(@_)"/>
    <numFmt numFmtId="188" formatCode="d\ mmm\ yyyy"/>
    <numFmt numFmtId="189" formatCode="B1dd\ mmmm\ yyyy"/>
  </numFmts>
  <fonts count="44" x14ac:knownFonts="1">
    <font>
      <sz val="14"/>
      <name val="Cordia New"/>
    </font>
    <font>
      <sz val="14"/>
      <name val="Cordia New"/>
      <family val="2"/>
    </font>
    <font>
      <sz val="10"/>
      <name val="Tahoma"/>
      <family val="2"/>
    </font>
    <font>
      <sz val="8"/>
      <name val="Tahoma"/>
      <family val="2"/>
    </font>
    <font>
      <b/>
      <sz val="8"/>
      <color indexed="12"/>
      <name val="Tahoma"/>
      <family val="2"/>
    </font>
    <font>
      <sz val="8"/>
      <color indexed="18"/>
      <name val="Tahoma"/>
      <family val="2"/>
    </font>
    <font>
      <sz val="8"/>
      <color indexed="9"/>
      <name val="Tahoma"/>
      <family val="2"/>
    </font>
    <font>
      <sz val="10"/>
      <color indexed="9"/>
      <name val="Tahoma"/>
      <family val="2"/>
    </font>
    <font>
      <sz val="10"/>
      <name val="Tahoma"/>
      <family val="2"/>
      <scheme val="minor"/>
    </font>
    <font>
      <b/>
      <sz val="10"/>
      <name val="Tahoma"/>
      <family val="2"/>
      <scheme val="minor"/>
    </font>
    <font>
      <b/>
      <sz val="10"/>
      <color rgb="FF0000FF"/>
      <name val="Tahoma"/>
      <family val="2"/>
      <scheme val="minor"/>
    </font>
    <font>
      <u/>
      <sz val="10"/>
      <name val="Tahoma"/>
      <family val="2"/>
      <scheme val="minor"/>
    </font>
    <font>
      <sz val="10"/>
      <color rgb="FFFF0000"/>
      <name val="Tahoma"/>
      <family val="2"/>
      <scheme val="minor"/>
    </font>
    <font>
      <sz val="16"/>
      <color theme="1"/>
      <name val="BrowalliaUPC"/>
      <family val="2"/>
      <charset val="222"/>
    </font>
    <font>
      <sz val="10"/>
      <color rgb="FF000000"/>
      <name val="Tahoma"/>
      <family val="2"/>
    </font>
    <font>
      <b/>
      <sz val="10"/>
      <name val="Tahoma"/>
      <family val="2"/>
      <scheme val="major"/>
    </font>
    <font>
      <sz val="10"/>
      <name val="Tahoma"/>
      <family val="2"/>
      <scheme val="major"/>
    </font>
    <font>
      <b/>
      <sz val="10"/>
      <color rgb="FF000000"/>
      <name val="Tahoma"/>
      <family val="2"/>
    </font>
    <font>
      <u/>
      <sz val="14"/>
      <color theme="10"/>
      <name val="Cordia New"/>
      <family val="2"/>
    </font>
    <font>
      <u/>
      <sz val="10"/>
      <color theme="10"/>
      <name val="Tahoma"/>
      <family val="2"/>
      <scheme val="major"/>
    </font>
    <font>
      <sz val="10"/>
      <color theme="0"/>
      <name val="Tahoma"/>
      <family val="2"/>
      <scheme val="minor"/>
    </font>
    <font>
      <sz val="14"/>
      <name val="MS Reference Sans Serif"/>
      <family val="2"/>
    </font>
    <font>
      <sz val="8"/>
      <name val="MS Reference Sans Serif"/>
      <family val="2"/>
    </font>
    <font>
      <u/>
      <sz val="10"/>
      <color theme="10"/>
      <name val="Tahoma"/>
      <family val="2"/>
      <scheme val="minor"/>
    </font>
    <font>
      <sz val="9"/>
      <name val="Tahoma"/>
      <family val="2"/>
      <scheme val="minor"/>
    </font>
    <font>
      <u/>
      <sz val="9"/>
      <color theme="10"/>
      <name val="Tahoma"/>
      <family val="2"/>
      <scheme val="minor"/>
    </font>
    <font>
      <b/>
      <sz val="9"/>
      <name val="Tahoma"/>
      <family val="2"/>
      <scheme val="minor"/>
    </font>
    <font>
      <sz val="9"/>
      <color rgb="FF002060"/>
      <name val="Tahoma"/>
      <family val="2"/>
      <scheme val="minor"/>
    </font>
    <font>
      <b/>
      <sz val="14"/>
      <name val="Cordia New"/>
      <family val="2"/>
    </font>
    <font>
      <b/>
      <u/>
      <sz val="14"/>
      <name val="Cordia New"/>
      <family val="2"/>
    </font>
    <font>
      <i/>
      <sz val="14"/>
      <name val="Cordia New"/>
      <family val="2"/>
    </font>
    <font>
      <b/>
      <u/>
      <sz val="14"/>
      <color theme="0"/>
      <name val="Cordia New"/>
      <family val="2"/>
    </font>
    <font>
      <sz val="14"/>
      <color theme="0"/>
      <name val="Cordia New"/>
      <family val="2"/>
    </font>
    <font>
      <sz val="10"/>
      <color rgb="FF0000FF"/>
      <name val="Tahoma"/>
      <family val="2"/>
      <scheme val="minor"/>
    </font>
    <font>
      <sz val="10"/>
      <color rgb="FF0000FF"/>
      <name val="Tahoma"/>
      <family val="2"/>
      <scheme val="major"/>
    </font>
    <font>
      <sz val="14"/>
      <color rgb="FF002060"/>
      <name val="Cordia New"/>
      <family val="2"/>
    </font>
    <font>
      <b/>
      <sz val="14"/>
      <color rgb="FF002060"/>
      <name val="Cordia New"/>
      <family val="2"/>
    </font>
    <font>
      <b/>
      <u/>
      <sz val="14"/>
      <color rgb="FF002060"/>
      <name val="Cordia New"/>
      <family val="2"/>
    </font>
    <font>
      <b/>
      <u/>
      <sz val="16"/>
      <color theme="7" tint="0.39997558519241921"/>
      <name val="Cordia New"/>
      <family val="2"/>
    </font>
    <font>
      <b/>
      <sz val="10"/>
      <color rgb="FFFF0000"/>
      <name val="Tahoma"/>
      <family val="2"/>
      <scheme val="minor"/>
    </font>
    <font>
      <strike/>
      <sz val="10"/>
      <color rgb="FFFF0000"/>
      <name val="Tahoma"/>
      <family val="2"/>
      <scheme val="major"/>
    </font>
    <font>
      <b/>
      <sz val="10"/>
      <name val="Tahoma"/>
      <family val="2"/>
    </font>
    <font>
      <sz val="10"/>
      <color rgb="FF0000FF"/>
      <name val="Tahoma"/>
      <family val="2"/>
    </font>
    <font>
      <b/>
      <sz val="10"/>
      <color rgb="FF0000FF"/>
      <name val="Tahoma"/>
      <family val="2"/>
      <scheme val="major"/>
    </font>
  </fonts>
  <fills count="16">
    <fill>
      <patternFill patternType="none"/>
    </fill>
    <fill>
      <patternFill patternType="gray125"/>
    </fill>
    <fill>
      <patternFill patternType="solid">
        <fgColor indexed="42"/>
        <bgColor indexed="64"/>
      </patternFill>
    </fill>
    <fill>
      <patternFill patternType="solid">
        <fgColor indexed="58"/>
        <bgColor indexed="64"/>
      </patternFill>
    </fill>
    <fill>
      <patternFill patternType="solid">
        <fgColor rgb="FFC3D2E0"/>
        <bgColor indexed="64"/>
      </patternFill>
    </fill>
    <fill>
      <patternFill patternType="solid">
        <fgColor rgb="FFF3EBD9"/>
        <bgColor indexed="64"/>
      </patternFill>
    </fill>
    <fill>
      <patternFill patternType="solid">
        <fgColor rgb="FFCBDBBE"/>
        <bgColor indexed="64"/>
      </patternFill>
    </fill>
    <fill>
      <patternFill patternType="solid">
        <fgColor rgb="FFFFE5E5"/>
        <bgColor indexed="64"/>
      </patternFill>
    </fill>
    <fill>
      <patternFill patternType="solid">
        <fgColor theme="9" tint="0.59999389629810485"/>
        <bgColor indexed="64"/>
      </patternFill>
    </fill>
    <fill>
      <patternFill patternType="solid">
        <fgColor theme="2"/>
        <bgColor indexed="64"/>
      </patternFill>
    </fill>
    <fill>
      <patternFill patternType="solid">
        <fgColor theme="0"/>
        <bgColor indexed="64"/>
      </patternFill>
    </fill>
    <fill>
      <patternFill patternType="solid">
        <fgColor theme="5" tint="0.7999816888943144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rgb="FF0070C0"/>
        <bgColor indexed="64"/>
      </patternFill>
    </fill>
    <fill>
      <patternFill patternType="solid">
        <fgColor rgb="FF96C8FF"/>
        <bgColor indexed="64"/>
      </patternFill>
    </fill>
  </fills>
  <borders count="61">
    <border>
      <left/>
      <right/>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dotted">
        <color indexed="64"/>
      </right>
      <top style="dotted">
        <color indexed="64"/>
      </top>
      <bottom style="dotted">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dotted">
        <color indexed="64"/>
      </right>
      <top/>
      <bottom style="medium">
        <color indexed="64"/>
      </bottom>
      <diagonal/>
    </border>
    <border>
      <left style="thin">
        <color indexed="64"/>
      </left>
      <right style="dotted">
        <color indexed="64"/>
      </right>
      <top/>
      <bottom style="dotted">
        <color indexed="64"/>
      </bottom>
      <diagonal/>
    </border>
    <border>
      <left style="medium">
        <color indexed="64"/>
      </left>
      <right style="dotted">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style="dotted">
        <color indexed="64"/>
      </right>
      <top style="medium">
        <color indexed="64"/>
      </top>
      <bottom style="hair">
        <color indexed="64"/>
      </bottom>
      <diagonal/>
    </border>
    <border>
      <left/>
      <right style="dotted">
        <color indexed="64"/>
      </right>
      <top/>
      <bottom style="hair">
        <color indexed="64"/>
      </bottom>
      <diagonal/>
    </border>
    <border>
      <left style="thin">
        <color indexed="64"/>
      </left>
      <right style="dotted">
        <color indexed="64"/>
      </right>
      <top/>
      <bottom style="medium">
        <color indexed="64"/>
      </bottom>
      <diagonal/>
    </border>
    <border>
      <left style="dotted">
        <color auto="1"/>
      </left>
      <right style="medium">
        <color auto="1"/>
      </right>
      <top style="hair">
        <color indexed="64"/>
      </top>
      <bottom style="dotted">
        <color auto="1"/>
      </bottom>
      <diagonal/>
    </border>
    <border>
      <left style="dotted">
        <color auto="1"/>
      </left>
      <right style="medium">
        <color auto="1"/>
      </right>
      <top style="dotted">
        <color auto="1"/>
      </top>
      <bottom style="dotted">
        <color auto="1"/>
      </bottom>
      <diagonal/>
    </border>
    <border>
      <left style="dotted">
        <color auto="1"/>
      </left>
      <right style="medium">
        <color auto="1"/>
      </right>
      <top style="dotted">
        <color auto="1"/>
      </top>
      <bottom style="medium">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bottom style="dotted">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dotted">
        <color indexed="64"/>
      </top>
      <bottom/>
      <diagonal/>
    </border>
    <border>
      <left style="dotted">
        <color indexed="64"/>
      </left>
      <right style="thin">
        <color indexed="64"/>
      </right>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dotted">
        <color indexed="64"/>
      </left>
      <right style="dotted">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indexed="64"/>
      </bottom>
      <diagonal/>
    </border>
    <border>
      <left style="dotted">
        <color indexed="64"/>
      </left>
      <right style="thin">
        <color indexed="64"/>
      </right>
      <top/>
      <bottom/>
      <diagonal/>
    </border>
    <border>
      <left style="thin">
        <color theme="0" tint="-0.34998626667073579"/>
      </left>
      <right style="thin">
        <color indexed="64"/>
      </right>
      <top style="thin">
        <color indexed="64"/>
      </top>
      <bottom style="hair">
        <color theme="0" tint="-0.34998626667073579"/>
      </bottom>
      <diagonal/>
    </border>
    <border>
      <left style="thin">
        <color theme="0" tint="-0.34998626667073579"/>
      </left>
      <right style="thin">
        <color theme="0" tint="-0.34998626667073579"/>
      </right>
      <top style="thin">
        <color indexed="64"/>
      </top>
      <bottom style="hair">
        <color theme="0" tint="-0.34998626667073579"/>
      </bottom>
      <diagonal/>
    </border>
    <border>
      <left style="dotted">
        <color indexed="64"/>
      </left>
      <right style="dotted">
        <color indexed="64"/>
      </right>
      <top style="dotted">
        <color indexed="64"/>
      </top>
      <bottom style="medium">
        <color indexed="64"/>
      </bottom>
      <diagonal/>
    </border>
    <border>
      <left style="dotted">
        <color indexed="64"/>
      </left>
      <right/>
      <top style="dotted">
        <color indexed="64"/>
      </top>
      <bottom style="dotted">
        <color indexed="64"/>
      </bottom>
      <diagonal/>
    </border>
    <border>
      <left style="dotted">
        <color indexed="64"/>
      </left>
      <right/>
      <top style="dotted">
        <color indexed="64"/>
      </top>
      <bottom style="medium">
        <color indexed="64"/>
      </bottom>
      <diagonal/>
    </border>
    <border>
      <left style="dotted">
        <color indexed="64"/>
      </left>
      <right/>
      <top style="dotted">
        <color indexed="64"/>
      </top>
      <bottom/>
      <diagonal/>
    </border>
    <border>
      <left style="dotted">
        <color auto="1"/>
      </left>
      <right style="medium">
        <color auto="1"/>
      </right>
      <top style="dotted">
        <color auto="1"/>
      </top>
      <bottom/>
      <diagonal/>
    </border>
    <border>
      <left style="dotted">
        <color indexed="64"/>
      </left>
      <right/>
      <top/>
      <bottom style="dotted">
        <color indexed="64"/>
      </bottom>
      <diagonal/>
    </border>
    <border>
      <left style="dotted">
        <color auto="1"/>
      </left>
      <right style="medium">
        <color auto="1"/>
      </right>
      <top/>
      <bottom style="dotted">
        <color auto="1"/>
      </bottom>
      <diagonal/>
    </border>
  </borders>
  <cellStyleXfs count="5">
    <xf numFmtId="0" fontId="0" fillId="0" borderId="0"/>
    <xf numFmtId="187" fontId="1" fillId="0" borderId="0" applyFont="0" applyFill="0" applyBorder="0" applyAlignment="0" applyProtection="0"/>
    <xf numFmtId="0" fontId="13" fillId="0" borderId="0"/>
    <xf numFmtId="0" fontId="18" fillId="0" borderId="0" applyNumberFormat="0" applyFill="0" applyBorder="0" applyAlignment="0" applyProtection="0"/>
    <xf numFmtId="0" fontId="1" fillId="0" borderId="0"/>
  </cellStyleXfs>
  <cellXfs count="559">
    <xf numFmtId="0" fontId="0" fillId="0" borderId="0" xfId="0"/>
    <xf numFmtId="0" fontId="2" fillId="0" borderId="0" xfId="0" applyFont="1"/>
    <xf numFmtId="49" fontId="3" fillId="2" borderId="1" xfId="0" applyNumberFormat="1" applyFont="1" applyFill="1" applyBorder="1" applyAlignment="1">
      <alignment wrapText="1"/>
    </xf>
    <xf numFmtId="49" fontId="3" fillId="2" borderId="2" xfId="0" applyNumberFormat="1" applyFont="1" applyFill="1" applyBorder="1" applyAlignment="1">
      <alignment wrapText="1"/>
    </xf>
    <xf numFmtId="49" fontId="3" fillId="2" borderId="3" xfId="0" applyNumberFormat="1" applyFont="1" applyFill="1" applyBorder="1" applyAlignment="1">
      <alignment wrapText="1"/>
    </xf>
    <xf numFmtId="49" fontId="3" fillId="0" borderId="0" xfId="0" applyNumberFormat="1" applyFont="1" applyBorder="1"/>
    <xf numFmtId="0" fontId="3" fillId="0" borderId="0" xfId="0" applyFont="1"/>
    <xf numFmtId="0" fontId="3" fillId="0" borderId="0" xfId="0" applyFont="1" applyAlignment="1">
      <alignment wrapText="1"/>
    </xf>
    <xf numFmtId="49" fontId="3" fillId="0" borderId="1" xfId="0" applyNumberFormat="1" applyFont="1" applyBorder="1" applyAlignment="1">
      <alignment wrapText="1"/>
    </xf>
    <xf numFmtId="49" fontId="3" fillId="0" borderId="2" xfId="0" applyNumberFormat="1" applyFont="1" applyBorder="1" applyAlignment="1">
      <alignment wrapText="1"/>
    </xf>
    <xf numFmtId="0" fontId="4" fillId="0" borderId="4" xfId="0" applyFont="1" applyFill="1" applyBorder="1" applyAlignment="1">
      <alignment horizontal="center" wrapText="1"/>
    </xf>
    <xf numFmtId="49" fontId="3" fillId="0" borderId="5" xfId="0" applyNumberFormat="1" applyFont="1" applyBorder="1" applyAlignment="1">
      <alignment wrapText="1"/>
    </xf>
    <xf numFmtId="49" fontId="3" fillId="0" borderId="4" xfId="0" applyNumberFormat="1" applyFont="1" applyBorder="1" applyAlignment="1">
      <alignment wrapText="1"/>
    </xf>
    <xf numFmtId="49" fontId="3" fillId="0" borderId="0" xfId="0" applyNumberFormat="1" applyFont="1" applyAlignment="1">
      <alignment wrapText="1"/>
    </xf>
    <xf numFmtId="49" fontId="5" fillId="2" borderId="4" xfId="0" applyNumberFormat="1" applyFont="1" applyFill="1" applyBorder="1" applyAlignment="1">
      <alignment wrapText="1"/>
    </xf>
    <xf numFmtId="49" fontId="6" fillId="3" borderId="4" xfId="0" applyNumberFormat="1" applyFont="1" applyFill="1" applyBorder="1" applyAlignment="1">
      <alignment wrapText="1"/>
    </xf>
    <xf numFmtId="0" fontId="3" fillId="2" borderId="6" xfId="0" applyFont="1" applyFill="1" applyBorder="1" applyAlignment="1">
      <alignment vertical="top" wrapText="1"/>
    </xf>
    <xf numFmtId="0" fontId="3" fillId="2" borderId="7" xfId="0" applyFont="1" applyFill="1" applyBorder="1" applyAlignment="1">
      <alignment vertical="top" wrapText="1"/>
    </xf>
    <xf numFmtId="0" fontId="3" fillId="2" borderId="3" xfId="0" applyFont="1" applyFill="1" applyBorder="1" applyAlignment="1">
      <alignment vertical="top" wrapText="1"/>
    </xf>
    <xf numFmtId="0" fontId="7" fillId="0" borderId="0" xfId="0" applyFont="1"/>
    <xf numFmtId="49" fontId="3" fillId="0" borderId="8" xfId="0" applyNumberFormat="1" applyFont="1" applyBorder="1" applyAlignment="1">
      <alignment wrapText="1"/>
    </xf>
    <xf numFmtId="187" fontId="2" fillId="0" borderId="0" xfId="1" applyFont="1"/>
    <xf numFmtId="187" fontId="2" fillId="0" borderId="1" xfId="1" applyFont="1" applyBorder="1"/>
    <xf numFmtId="187" fontId="2" fillId="0" borderId="9" xfId="1" applyFont="1" applyBorder="1"/>
    <xf numFmtId="187" fontId="2" fillId="0" borderId="10" xfId="1" applyFont="1" applyBorder="1"/>
    <xf numFmtId="187" fontId="2" fillId="0" borderId="2" xfId="1" applyFont="1" applyBorder="1"/>
    <xf numFmtId="187" fontId="2" fillId="0" borderId="11" xfId="1" applyFont="1" applyBorder="1"/>
    <xf numFmtId="187" fontId="2" fillId="0" borderId="5" xfId="1" applyFont="1" applyBorder="1"/>
    <xf numFmtId="187" fontId="2" fillId="0" borderId="12" xfId="1" applyFont="1" applyBorder="1"/>
    <xf numFmtId="187" fontId="2" fillId="0" borderId="3" xfId="1" applyFont="1" applyBorder="1"/>
    <xf numFmtId="187" fontId="3" fillId="0" borderId="5" xfId="1" applyFont="1" applyBorder="1" applyAlignment="1">
      <alignment wrapText="1"/>
    </xf>
    <xf numFmtId="187" fontId="3" fillId="0" borderId="3" xfId="1" applyFont="1" applyBorder="1" applyAlignment="1">
      <alignment wrapText="1"/>
    </xf>
    <xf numFmtId="187" fontId="6" fillId="3" borderId="4" xfId="1" applyFont="1" applyFill="1" applyBorder="1" applyAlignment="1">
      <alignment wrapText="1"/>
    </xf>
    <xf numFmtId="187" fontId="6" fillId="3" borderId="8" xfId="1" applyFont="1" applyFill="1" applyBorder="1" applyAlignment="1">
      <alignment wrapText="1"/>
    </xf>
    <xf numFmtId="187" fontId="3" fillId="0" borderId="4" xfId="1" applyFont="1" applyBorder="1" applyAlignment="1">
      <alignment wrapText="1"/>
    </xf>
    <xf numFmtId="187" fontId="3" fillId="0" borderId="8" xfId="1" applyFont="1" applyBorder="1" applyAlignment="1">
      <alignment wrapText="1"/>
    </xf>
    <xf numFmtId="187" fontId="5" fillId="2" borderId="4" xfId="1" applyFont="1" applyFill="1" applyBorder="1" applyAlignment="1">
      <alignment wrapText="1"/>
    </xf>
    <xf numFmtId="187" fontId="5" fillId="2" borderId="8" xfId="1" applyFont="1" applyFill="1" applyBorder="1" applyAlignment="1">
      <alignment wrapText="1"/>
    </xf>
    <xf numFmtId="187" fontId="3" fillId="2" borderId="1" xfId="1" applyFont="1" applyFill="1" applyBorder="1" applyAlignment="1">
      <alignment horizontal="center" wrapText="1"/>
    </xf>
    <xf numFmtId="187" fontId="3" fillId="2" borderId="6" xfId="1" applyFont="1" applyFill="1" applyBorder="1" applyAlignment="1">
      <alignment horizontal="center" wrapText="1"/>
    </xf>
    <xf numFmtId="49" fontId="8" fillId="0" borderId="0" xfId="0" applyNumberFormat="1" applyFont="1" applyFill="1" applyBorder="1"/>
    <xf numFmtId="49" fontId="9" fillId="0" borderId="0" xfId="0" quotePrefix="1" applyNumberFormat="1" applyFont="1" applyFill="1" applyBorder="1" applyAlignment="1">
      <alignment horizontal="left"/>
    </xf>
    <xf numFmtId="0" fontId="8" fillId="0" borderId="0" xfId="0" applyFont="1" applyFill="1" applyBorder="1"/>
    <xf numFmtId="49" fontId="9" fillId="0" borderId="0" xfId="0" applyNumberFormat="1" applyFont="1" applyFill="1" applyBorder="1"/>
    <xf numFmtId="0" fontId="9" fillId="0" borderId="0" xfId="0" applyFont="1" applyFill="1" applyBorder="1"/>
    <xf numFmtId="49" fontId="9" fillId="0" borderId="0" xfId="0" applyNumberFormat="1" applyFont="1" applyFill="1" applyBorder="1" applyAlignment="1"/>
    <xf numFmtId="49" fontId="8" fillId="0" borderId="0" xfId="0" applyNumberFormat="1" applyFont="1" applyFill="1" applyBorder="1" applyAlignment="1">
      <alignment horizontal="left" wrapText="1"/>
    </xf>
    <xf numFmtId="49" fontId="8" fillId="0" borderId="0" xfId="0" applyNumberFormat="1" applyFont="1" applyFill="1" applyBorder="1" applyAlignment="1">
      <alignment horizontal="center"/>
    </xf>
    <xf numFmtId="49" fontId="9" fillId="0" borderId="0" xfId="0" applyNumberFormat="1" applyFont="1" applyFill="1" applyBorder="1" applyAlignment="1">
      <alignment horizontal="center"/>
    </xf>
    <xf numFmtId="0" fontId="17" fillId="0" borderId="0" xfId="0" applyFont="1" applyAlignment="1">
      <alignment vertical="center"/>
    </xf>
    <xf numFmtId="0" fontId="17" fillId="0" borderId="14" xfId="0" applyFont="1" applyBorder="1" applyAlignment="1">
      <alignment horizontal="center" vertical="center" wrapText="1"/>
    </xf>
    <xf numFmtId="188" fontId="2" fillId="0" borderId="16" xfId="0" applyNumberFormat="1" applyFont="1" applyBorder="1" applyAlignment="1">
      <alignment horizontal="left" vertical="center" wrapText="1"/>
    </xf>
    <xf numFmtId="0" fontId="14" fillId="0" borderId="18" xfId="0" applyFont="1" applyBorder="1" applyAlignment="1">
      <alignment horizontal="center" vertical="center" wrapText="1"/>
    </xf>
    <xf numFmtId="0" fontId="16" fillId="0" borderId="0" xfId="0" applyFont="1" applyAlignment="1">
      <alignment vertical="center"/>
    </xf>
    <xf numFmtId="0" fontId="16" fillId="0" borderId="17" xfId="0" applyFont="1" applyBorder="1" applyAlignment="1">
      <alignment horizontal="center" vertical="center"/>
    </xf>
    <xf numFmtId="0" fontId="18" fillId="0" borderId="19" xfId="3" applyBorder="1" applyAlignment="1">
      <alignment horizontal="center" vertical="center" wrapText="1"/>
    </xf>
    <xf numFmtId="0" fontId="16" fillId="0" borderId="0" xfId="0" applyFont="1" applyFill="1" applyBorder="1"/>
    <xf numFmtId="49" fontId="16" fillId="0" borderId="0" xfId="0" applyNumberFormat="1" applyFont="1" applyFill="1" applyBorder="1" applyAlignment="1">
      <alignment horizontal="left" wrapText="1"/>
    </xf>
    <xf numFmtId="49" fontId="19" fillId="0" borderId="0" xfId="3" applyNumberFormat="1" applyFont="1" applyFill="1" applyBorder="1"/>
    <xf numFmtId="0" fontId="0" fillId="0" borderId="0" xfId="0" applyAlignment="1">
      <alignment vertical="center"/>
    </xf>
    <xf numFmtId="0" fontId="16" fillId="0" borderId="13" xfId="0" applyFont="1" applyBorder="1" applyAlignment="1">
      <alignment horizontal="center" vertical="center"/>
    </xf>
    <xf numFmtId="0" fontId="16" fillId="0" borderId="0" xfId="0" applyFont="1" applyAlignment="1">
      <alignment horizontal="center" vertical="center"/>
    </xf>
    <xf numFmtId="188" fontId="2" fillId="0" borderId="23" xfId="0" applyNumberFormat="1" applyFont="1" applyBorder="1" applyAlignment="1">
      <alignment horizontal="left" vertical="center" wrapText="1"/>
    </xf>
    <xf numFmtId="188" fontId="2" fillId="0" borderId="22" xfId="0" applyNumberFormat="1" applyFont="1" applyBorder="1" applyAlignment="1">
      <alignment horizontal="left" vertical="center" wrapText="1"/>
    </xf>
    <xf numFmtId="0" fontId="16" fillId="0" borderId="24" xfId="0" applyFont="1" applyBorder="1" applyAlignment="1">
      <alignment horizontal="center" vertical="center"/>
    </xf>
    <xf numFmtId="0" fontId="18" fillId="0" borderId="25" xfId="3" applyBorder="1" applyAlignment="1">
      <alignment horizontal="center" vertical="center"/>
    </xf>
    <xf numFmtId="0" fontId="18" fillId="0" borderId="26" xfId="3" applyBorder="1" applyAlignment="1">
      <alignment horizontal="center" vertical="center"/>
    </xf>
    <xf numFmtId="0" fontId="18" fillId="0" borderId="27" xfId="3" applyBorder="1" applyAlignment="1">
      <alignment horizontal="center" vertical="center"/>
    </xf>
    <xf numFmtId="49" fontId="12" fillId="0" borderId="0" xfId="0" applyNumberFormat="1" applyFont="1" applyFill="1" applyBorder="1" applyAlignment="1">
      <alignment horizontal="left" wrapText="1"/>
    </xf>
    <xf numFmtId="49" fontId="8" fillId="0" borderId="0" xfId="0" applyNumberFormat="1" applyFont="1" applyFill="1" applyBorder="1" applyAlignment="1">
      <alignment horizontal="center" vertical="center"/>
    </xf>
    <xf numFmtId="0" fontId="8" fillId="0" borderId="0" xfId="0" applyFont="1" applyFill="1" applyBorder="1" applyAlignment="1">
      <alignment vertical="top"/>
    </xf>
    <xf numFmtId="0" fontId="16" fillId="0" borderId="0" xfId="0" applyFont="1" applyFill="1" applyAlignment="1">
      <alignment vertical="center"/>
    </xf>
    <xf numFmtId="0" fontId="8" fillId="0" borderId="2" xfId="0" applyFont="1" applyFill="1" applyBorder="1" applyAlignment="1">
      <alignment vertical="top"/>
    </xf>
    <xf numFmtId="49" fontId="8" fillId="0" borderId="0" xfId="0" applyNumberFormat="1" applyFont="1" applyFill="1" applyBorder="1" applyAlignment="1">
      <alignment vertical="center"/>
    </xf>
    <xf numFmtId="49" fontId="9" fillId="0" borderId="0" xfId="0" quotePrefix="1" applyNumberFormat="1" applyFont="1" applyFill="1" applyBorder="1" applyAlignment="1">
      <alignment horizontal="left" vertical="center"/>
    </xf>
    <xf numFmtId="49" fontId="9" fillId="0" borderId="0" xfId="0" applyNumberFormat="1" applyFont="1" applyFill="1" applyBorder="1" applyAlignment="1">
      <alignment vertical="center"/>
    </xf>
    <xf numFmtId="49" fontId="9" fillId="0" borderId="0" xfId="0" applyNumberFormat="1" applyFont="1" applyFill="1" applyBorder="1" applyAlignment="1">
      <alignment horizontal="center" vertical="center"/>
    </xf>
    <xf numFmtId="0" fontId="0" fillId="0" borderId="0" xfId="0" applyAlignment="1">
      <alignment horizontal="center"/>
    </xf>
    <xf numFmtId="49" fontId="9" fillId="0" borderId="0" xfId="0" quotePrefix="1" applyNumberFormat="1" applyFont="1" applyFill="1" applyBorder="1" applyAlignment="1">
      <alignment horizontal="center" vertical="center"/>
    </xf>
    <xf numFmtId="0" fontId="0" fillId="0" borderId="0" xfId="0" applyAlignment="1">
      <alignment vertical="top"/>
    </xf>
    <xf numFmtId="0" fontId="0" fillId="0" borderId="0" xfId="0" applyFill="1" applyAlignment="1">
      <alignment vertical="center"/>
    </xf>
    <xf numFmtId="0" fontId="8" fillId="10" borderId="0" xfId="0" applyFont="1" applyFill="1" applyBorder="1"/>
    <xf numFmtId="49" fontId="8" fillId="10" borderId="0" xfId="0" applyNumberFormat="1" applyFont="1" applyFill="1" applyBorder="1" applyAlignment="1">
      <alignment horizontal="center"/>
    </xf>
    <xf numFmtId="49" fontId="8" fillId="10" borderId="0" xfId="0" applyNumberFormat="1" applyFont="1" applyFill="1" applyBorder="1"/>
    <xf numFmtId="0" fontId="9" fillId="10" borderId="0" xfId="0" applyFont="1" applyFill="1" applyBorder="1"/>
    <xf numFmtId="49" fontId="9" fillId="10" borderId="0" xfId="0" applyNumberFormat="1" applyFont="1" applyFill="1" applyBorder="1" applyAlignment="1">
      <alignment horizontal="center"/>
    </xf>
    <xf numFmtId="49" fontId="9" fillId="10" borderId="0" xfId="0" applyNumberFormat="1" applyFont="1" applyFill="1" applyBorder="1"/>
    <xf numFmtId="49" fontId="9" fillId="10" borderId="0" xfId="0" applyNumberFormat="1" applyFont="1" applyFill="1" applyBorder="1" applyAlignment="1"/>
    <xf numFmtId="49" fontId="8" fillId="10" borderId="0" xfId="0" applyNumberFormat="1" applyFont="1" applyFill="1" applyBorder="1" applyAlignment="1">
      <alignment horizontal="left" wrapText="1"/>
    </xf>
    <xf numFmtId="2" fontId="8" fillId="10" borderId="0" xfId="0" applyNumberFormat="1" applyFont="1" applyFill="1" applyBorder="1" applyAlignment="1">
      <alignment horizontal="left" wrapText="1"/>
    </xf>
    <xf numFmtId="49" fontId="8" fillId="0" borderId="0" xfId="0" applyNumberFormat="1" applyFont="1" applyFill="1" applyBorder="1" applyAlignment="1">
      <alignment horizontal="center" vertical="center"/>
    </xf>
    <xf numFmtId="0" fontId="8" fillId="0" borderId="0" xfId="0" applyFont="1" applyAlignment="1">
      <alignment vertical="top"/>
    </xf>
    <xf numFmtId="0" fontId="8" fillId="9" borderId="28" xfId="0" applyFont="1" applyFill="1" applyBorder="1" applyAlignment="1">
      <alignment horizontal="center" vertical="top"/>
    </xf>
    <xf numFmtId="0" fontId="21" fillId="0" borderId="0" xfId="0" applyFont="1" applyAlignment="1">
      <alignment vertical="center"/>
    </xf>
    <xf numFmtId="0" fontId="22" fillId="0" borderId="0" xfId="0" applyFont="1" applyAlignment="1">
      <alignment vertical="top"/>
    </xf>
    <xf numFmtId="0" fontId="8" fillId="0" borderId="28" xfId="0" applyFont="1" applyBorder="1" applyAlignment="1">
      <alignment vertical="top" wrapText="1"/>
    </xf>
    <xf numFmtId="49" fontId="8" fillId="0" borderId="0" xfId="0" applyNumberFormat="1" applyFont="1" applyFill="1" applyBorder="1" applyAlignment="1">
      <alignment vertical="top"/>
    </xf>
    <xf numFmtId="49" fontId="8" fillId="0" borderId="0" xfId="0" applyNumberFormat="1" applyFont="1" applyFill="1" applyBorder="1" applyAlignment="1">
      <alignment horizontal="center" vertical="top"/>
    </xf>
    <xf numFmtId="0" fontId="24" fillId="0" borderId="0" xfId="0" applyFont="1" applyFill="1" applyBorder="1" applyAlignment="1">
      <alignment vertical="top"/>
    </xf>
    <xf numFmtId="49" fontId="25" fillId="0" borderId="0" xfId="3" applyNumberFormat="1" applyFont="1" applyFill="1" applyBorder="1" applyAlignment="1">
      <alignment vertical="top"/>
    </xf>
    <xf numFmtId="49" fontId="24" fillId="0" borderId="0" xfId="0" applyNumberFormat="1" applyFont="1" applyFill="1" applyBorder="1" applyAlignment="1">
      <alignment horizontal="left" vertical="top" wrapText="1"/>
    </xf>
    <xf numFmtId="49" fontId="24" fillId="0" borderId="0" xfId="0" applyNumberFormat="1" applyFont="1" applyFill="1" applyBorder="1" applyAlignment="1">
      <alignment horizontal="center" vertical="top"/>
    </xf>
    <xf numFmtId="49" fontId="24" fillId="0" borderId="0" xfId="0" applyNumberFormat="1" applyFont="1" applyFill="1" applyBorder="1" applyAlignment="1">
      <alignment vertical="top"/>
    </xf>
    <xf numFmtId="0" fontId="24" fillId="0" borderId="0" xfId="0" applyFont="1" applyAlignment="1">
      <alignment vertical="top"/>
    </xf>
    <xf numFmtId="0" fontId="24" fillId="0" borderId="0" xfId="0" applyFont="1" applyAlignment="1">
      <alignment horizontal="center" vertical="top"/>
    </xf>
    <xf numFmtId="0" fontId="27" fillId="0" borderId="0" xfId="0" applyFont="1" applyAlignment="1">
      <alignment vertical="top"/>
    </xf>
    <xf numFmtId="0" fontId="24" fillId="0" borderId="0" xfId="0" applyFont="1" applyFill="1" applyBorder="1" applyAlignment="1">
      <alignment vertical="top" wrapText="1"/>
    </xf>
    <xf numFmtId="0" fontId="24" fillId="0" borderId="0" xfId="0" applyFont="1" applyFill="1" applyBorder="1" applyAlignment="1">
      <alignment horizontal="center" vertical="top"/>
    </xf>
    <xf numFmtId="0" fontId="24" fillId="0" borderId="0" xfId="0" quotePrefix="1" applyFont="1" applyFill="1" applyBorder="1" applyAlignment="1">
      <alignment vertical="top" wrapText="1"/>
    </xf>
    <xf numFmtId="0" fontId="24" fillId="0" borderId="0" xfId="0" applyFont="1" applyBorder="1" applyAlignment="1">
      <alignment vertical="top"/>
    </xf>
    <xf numFmtId="0" fontId="24" fillId="0" borderId="0" xfId="0" applyFont="1" applyFill="1" applyBorder="1" applyAlignment="1">
      <alignment horizontal="center" vertical="center"/>
    </xf>
    <xf numFmtId="49" fontId="24" fillId="0" borderId="0" xfId="0" applyNumberFormat="1" applyFont="1" applyFill="1" applyBorder="1" applyAlignment="1">
      <alignment horizontal="center" vertical="center"/>
    </xf>
    <xf numFmtId="0" fontId="24" fillId="0" borderId="0" xfId="0" applyFont="1" applyAlignment="1">
      <alignment vertical="center"/>
    </xf>
    <xf numFmtId="0" fontId="26" fillId="0" borderId="0" xfId="0" applyFont="1" applyFill="1" applyBorder="1" applyAlignment="1">
      <alignment vertical="center"/>
    </xf>
    <xf numFmtId="49" fontId="26" fillId="0" borderId="0" xfId="0" applyNumberFormat="1" applyFont="1" applyFill="1" applyBorder="1" applyAlignment="1">
      <alignment horizontal="center" vertical="center"/>
    </xf>
    <xf numFmtId="49" fontId="26" fillId="0" borderId="0" xfId="0" applyNumberFormat="1" applyFont="1" applyFill="1" applyBorder="1" applyAlignment="1">
      <alignment vertical="center"/>
    </xf>
    <xf numFmtId="49" fontId="23" fillId="0" borderId="0" xfId="3" applyNumberFormat="1" applyFont="1" applyFill="1" applyBorder="1"/>
    <xf numFmtId="0" fontId="8" fillId="0" borderId="0" xfId="0" applyFont="1"/>
    <xf numFmtId="0" fontId="8" fillId="8" borderId="39" xfId="0" applyFont="1" applyFill="1" applyBorder="1" applyAlignment="1">
      <alignment vertical="top" wrapText="1"/>
    </xf>
    <xf numFmtId="0" fontId="8" fillId="9" borderId="39" xfId="0" applyFont="1" applyFill="1" applyBorder="1" applyAlignment="1">
      <alignment horizontal="center" vertical="top"/>
    </xf>
    <xf numFmtId="0" fontId="8" fillId="9" borderId="40" xfId="0" applyFont="1" applyFill="1" applyBorder="1" applyAlignment="1">
      <alignment vertical="top"/>
    </xf>
    <xf numFmtId="0" fontId="8" fillId="0" borderId="0" xfId="0" applyFont="1" applyAlignment="1">
      <alignment vertical="center"/>
    </xf>
    <xf numFmtId="0" fontId="8" fillId="0" borderId="35" xfId="0" applyFont="1" applyBorder="1" applyAlignment="1">
      <alignment vertical="top" wrapText="1"/>
    </xf>
    <xf numFmtId="0" fontId="8" fillId="9" borderId="39" xfId="0" applyFont="1" applyFill="1" applyBorder="1" applyAlignment="1">
      <alignment vertical="top"/>
    </xf>
    <xf numFmtId="0" fontId="8" fillId="0" borderId="0" xfId="0" applyFont="1" applyAlignment="1">
      <alignment horizontal="center"/>
    </xf>
    <xf numFmtId="49" fontId="23" fillId="10" borderId="0" xfId="3" applyNumberFormat="1" applyFont="1" applyFill="1" applyBorder="1"/>
    <xf numFmtId="0" fontId="8" fillId="10" borderId="0" xfId="0" applyFont="1" applyFill="1" applyAlignment="1">
      <alignment vertical="center"/>
    </xf>
    <xf numFmtId="0" fontId="8" fillId="10" borderId="0" xfId="0" applyFont="1" applyFill="1" applyAlignment="1">
      <alignment vertical="top"/>
    </xf>
    <xf numFmtId="0" fontId="20" fillId="10" borderId="0" xfId="0" applyFont="1" applyFill="1" applyAlignment="1">
      <alignment vertical="center"/>
    </xf>
    <xf numFmtId="0" fontId="8" fillId="0" borderId="0" xfId="0" applyFont="1" applyFill="1" applyBorder="1" applyAlignment="1">
      <alignment vertical="top" wrapText="1"/>
    </xf>
    <xf numFmtId="0" fontId="8" fillId="0" borderId="0" xfId="0" applyFont="1" applyFill="1" applyBorder="1" applyAlignment="1">
      <alignment horizontal="center" vertical="center"/>
    </xf>
    <xf numFmtId="0" fontId="8" fillId="0" borderId="0" xfId="0" quotePrefix="1" applyFont="1" applyFill="1" applyBorder="1" applyAlignment="1">
      <alignment vertical="top" wrapText="1"/>
    </xf>
    <xf numFmtId="0" fontId="8" fillId="0" borderId="0" xfId="0" applyFont="1" applyAlignment="1">
      <alignment horizontal="center" vertical="top"/>
    </xf>
    <xf numFmtId="0" fontId="8" fillId="0" borderId="0" xfId="0" applyFont="1" applyBorder="1"/>
    <xf numFmtId="0" fontId="8" fillId="0" borderId="0" xfId="0" applyFont="1" applyFill="1" applyBorder="1" applyAlignment="1">
      <alignment horizontal="center" vertical="top"/>
    </xf>
    <xf numFmtId="0" fontId="8" fillId="0" borderId="0" xfId="0" applyFont="1" applyBorder="1" applyAlignment="1">
      <alignment vertical="top"/>
    </xf>
    <xf numFmtId="0" fontId="8" fillId="0" borderId="39" xfId="0" applyFont="1" applyBorder="1" applyAlignment="1">
      <alignment vertical="top" wrapText="1"/>
    </xf>
    <xf numFmtId="0" fontId="8" fillId="0" borderId="28" xfId="0" quotePrefix="1" applyFont="1" applyBorder="1" applyAlignment="1">
      <alignment horizontal="left" vertical="top" wrapText="1"/>
    </xf>
    <xf numFmtId="0" fontId="8" fillId="0" borderId="28" xfId="0" applyFont="1" applyBorder="1" applyAlignment="1">
      <alignment horizontal="left" vertical="top" wrapText="1"/>
    </xf>
    <xf numFmtId="49" fontId="8" fillId="0" borderId="0" xfId="0" applyNumberFormat="1" applyFont="1" applyFill="1" applyBorder="1" applyAlignment="1">
      <alignment horizontal="center" vertical="center"/>
    </xf>
    <xf numFmtId="0" fontId="16" fillId="0" borderId="28" xfId="0" applyFont="1" applyBorder="1" applyAlignment="1">
      <alignment vertical="center"/>
    </xf>
    <xf numFmtId="0" fontId="16" fillId="0" borderId="28" xfId="0" applyFont="1" applyFill="1" applyBorder="1" applyAlignment="1">
      <alignment vertical="center" wrapText="1"/>
    </xf>
    <xf numFmtId="0" fontId="16" fillId="8" borderId="28" xfId="0" applyFont="1" applyFill="1" applyBorder="1" applyAlignment="1">
      <alignment vertical="center" wrapText="1"/>
    </xf>
    <xf numFmtId="0" fontId="16" fillId="0" borderId="35" xfId="0" quotePrefix="1" applyFont="1" applyBorder="1" applyAlignment="1">
      <alignment vertical="center"/>
    </xf>
    <xf numFmtId="0" fontId="16" fillId="0" borderId="35" xfId="0" quotePrefix="1" applyFont="1" applyFill="1" applyBorder="1" applyAlignment="1">
      <alignment vertical="center" wrapText="1"/>
    </xf>
    <xf numFmtId="0" fontId="16" fillId="8" borderId="35" xfId="0" quotePrefix="1" applyFont="1" applyFill="1" applyBorder="1" applyAlignment="1">
      <alignment vertical="center" wrapText="1"/>
    </xf>
    <xf numFmtId="0" fontId="16" fillId="0" borderId="35" xfId="0" applyFont="1" applyFill="1" applyBorder="1" applyAlignment="1">
      <alignment vertical="center" wrapText="1"/>
    </xf>
    <xf numFmtId="0" fontId="16" fillId="8" borderId="39" xfId="0" applyFont="1" applyFill="1" applyBorder="1" applyAlignment="1">
      <alignment vertical="center" wrapText="1"/>
    </xf>
    <xf numFmtId="0" fontId="16" fillId="8" borderId="40" xfId="0" quotePrefix="1" applyFont="1" applyFill="1" applyBorder="1" applyAlignment="1">
      <alignment vertical="center" wrapText="1"/>
    </xf>
    <xf numFmtId="0" fontId="15" fillId="4" borderId="30" xfId="0" quotePrefix="1" applyFont="1" applyFill="1" applyBorder="1" applyAlignment="1">
      <alignment vertical="center" wrapText="1"/>
    </xf>
    <xf numFmtId="0" fontId="15" fillId="4" borderId="31" xfId="0" quotePrefix="1" applyFont="1" applyFill="1" applyBorder="1" applyAlignment="1">
      <alignment horizontal="center" vertical="center" wrapText="1"/>
    </xf>
    <xf numFmtId="0" fontId="16" fillId="0" borderId="39" xfId="0" applyFont="1" applyBorder="1" applyAlignment="1">
      <alignment vertical="center"/>
    </xf>
    <xf numFmtId="0" fontId="16" fillId="0" borderId="40" xfId="0" quotePrefix="1" applyFont="1" applyBorder="1" applyAlignment="1">
      <alignment vertical="center"/>
    </xf>
    <xf numFmtId="0" fontId="15" fillId="4" borderId="31" xfId="0" quotePrefix="1" applyFont="1" applyFill="1" applyBorder="1" applyAlignment="1">
      <alignment vertical="center" wrapText="1"/>
    </xf>
    <xf numFmtId="0" fontId="16" fillId="0" borderId="35" xfId="0" quotePrefix="1" applyFont="1" applyBorder="1" applyAlignment="1">
      <alignment horizontal="left" vertical="center"/>
    </xf>
    <xf numFmtId="49" fontId="19" fillId="0" borderId="0" xfId="3" applyNumberFormat="1" applyFont="1" applyFill="1" applyBorder="1" applyAlignment="1">
      <alignment horizontal="center" vertical="center"/>
    </xf>
    <xf numFmtId="0" fontId="15" fillId="4" borderId="30" xfId="0" quotePrefix="1" applyFont="1" applyFill="1" applyBorder="1" applyAlignment="1">
      <alignment horizontal="center" vertical="center" wrapText="1"/>
    </xf>
    <xf numFmtId="0" fontId="16" fillId="0" borderId="35" xfId="0" applyFont="1" applyBorder="1" applyAlignment="1">
      <alignment vertical="center"/>
    </xf>
    <xf numFmtId="0" fontId="8" fillId="11" borderId="28" xfId="0" applyFont="1" applyFill="1" applyBorder="1" applyAlignment="1">
      <alignment horizontal="center" vertical="center" wrapText="1"/>
    </xf>
    <xf numFmtId="0" fontId="10" fillId="12" borderId="29" xfId="0" applyFont="1" applyFill="1" applyBorder="1" applyAlignment="1">
      <alignment horizontal="center" vertical="center"/>
    </xf>
    <xf numFmtId="0" fontId="10" fillId="12" borderId="29" xfId="0" applyFont="1" applyFill="1" applyBorder="1" applyAlignment="1">
      <alignment vertical="center"/>
    </xf>
    <xf numFmtId="0" fontId="10" fillId="12" borderId="17" xfId="0" applyFont="1" applyFill="1" applyBorder="1" applyAlignment="1">
      <alignment horizontal="center" vertical="center"/>
    </xf>
    <xf numFmtId="0" fontId="10" fillId="12" borderId="34" xfId="0" applyFont="1" applyFill="1" applyBorder="1" applyAlignment="1">
      <alignment vertical="center"/>
    </xf>
    <xf numFmtId="0" fontId="8" fillId="11" borderId="39" xfId="0" applyFont="1" applyFill="1" applyBorder="1" applyAlignment="1">
      <alignment horizontal="center" vertical="center" wrapText="1"/>
    </xf>
    <xf numFmtId="0" fontId="10" fillId="12" borderId="41" xfId="0" applyFont="1" applyFill="1" applyBorder="1" applyAlignment="1">
      <alignment horizontal="center" vertical="center"/>
    </xf>
    <xf numFmtId="0" fontId="10" fillId="12" borderId="42" xfId="0" applyFont="1" applyFill="1" applyBorder="1" applyAlignment="1">
      <alignment vertical="center"/>
    </xf>
    <xf numFmtId="0" fontId="10" fillId="12" borderId="43" xfId="0" applyFont="1" applyFill="1" applyBorder="1" applyAlignment="1">
      <alignment vertical="center"/>
    </xf>
    <xf numFmtId="0" fontId="9" fillId="4" borderId="31" xfId="0" quotePrefix="1" applyFont="1" applyFill="1" applyBorder="1" applyAlignment="1">
      <alignment horizontal="center" vertical="center" wrapText="1"/>
    </xf>
    <xf numFmtId="0" fontId="9" fillId="7" borderId="32" xfId="0" quotePrefix="1" applyFont="1" applyFill="1" applyBorder="1" applyAlignment="1">
      <alignment horizontal="center" vertical="center" wrapText="1"/>
    </xf>
    <xf numFmtId="0" fontId="10" fillId="12" borderId="44" xfId="0" applyFont="1" applyFill="1" applyBorder="1" applyAlignment="1">
      <alignment horizontal="center" vertical="center"/>
    </xf>
    <xf numFmtId="0" fontId="10" fillId="12" borderId="45" xfId="0" applyFont="1" applyFill="1" applyBorder="1" applyAlignment="1">
      <alignment vertical="center"/>
    </xf>
    <xf numFmtId="0" fontId="10" fillId="12" borderId="46" xfId="0" applyFont="1" applyFill="1" applyBorder="1" applyAlignment="1">
      <alignment vertical="center"/>
    </xf>
    <xf numFmtId="0" fontId="9" fillId="4" borderId="30" xfId="0" quotePrefix="1" applyFont="1" applyFill="1" applyBorder="1" applyAlignment="1">
      <alignment wrapText="1"/>
    </xf>
    <xf numFmtId="0" fontId="9" fillId="7" borderId="31" xfId="0" quotePrefix="1" applyFont="1" applyFill="1" applyBorder="1" applyAlignment="1">
      <alignment horizontal="center" vertical="center" wrapText="1"/>
    </xf>
    <xf numFmtId="0" fontId="10" fillId="12" borderId="41" xfId="0" applyFont="1" applyFill="1" applyBorder="1" applyAlignment="1">
      <alignment vertical="center"/>
    </xf>
    <xf numFmtId="0" fontId="8" fillId="0" borderId="28" xfId="0" applyFont="1" applyBorder="1" applyAlignment="1">
      <alignment vertical="center"/>
    </xf>
    <xf numFmtId="0" fontId="8" fillId="0" borderId="28" xfId="0" quotePrefix="1" applyFont="1" applyBorder="1" applyAlignment="1">
      <alignment vertical="center"/>
    </xf>
    <xf numFmtId="0" fontId="8" fillId="0" borderId="35" xfId="0" applyFont="1" applyBorder="1" applyAlignment="1">
      <alignment vertical="center"/>
    </xf>
    <xf numFmtId="0" fontId="8" fillId="0" borderId="28" xfId="0" quotePrefix="1" applyFont="1" applyBorder="1" applyAlignment="1">
      <alignment horizontal="left" vertical="center"/>
    </xf>
    <xf numFmtId="0" fontId="8" fillId="0" borderId="39" xfId="0" applyFont="1" applyBorder="1" applyAlignment="1">
      <alignment vertical="center"/>
    </xf>
    <xf numFmtId="0" fontId="8" fillId="0" borderId="39" xfId="0" quotePrefix="1" applyFont="1" applyBorder="1" applyAlignment="1">
      <alignment vertical="center"/>
    </xf>
    <xf numFmtId="0" fontId="8" fillId="0" borderId="40" xfId="0" applyFont="1" applyBorder="1" applyAlignment="1">
      <alignment vertical="center"/>
    </xf>
    <xf numFmtId="0" fontId="8" fillId="0" borderId="35" xfId="0" applyFont="1" applyBorder="1" applyAlignment="1">
      <alignment vertical="center" wrapText="1"/>
    </xf>
    <xf numFmtId="0" fontId="8" fillId="8" borderId="39" xfId="0" applyFont="1" applyFill="1" applyBorder="1" applyAlignment="1">
      <alignment vertical="center" wrapText="1"/>
    </xf>
    <xf numFmtId="0" fontId="8" fillId="8" borderId="39" xfId="0" quotePrefix="1" applyFont="1" applyFill="1" applyBorder="1" applyAlignment="1">
      <alignment vertical="center" wrapText="1"/>
    </xf>
    <xf numFmtId="0" fontId="8" fillId="9" borderId="39" xfId="0" applyFont="1" applyFill="1" applyBorder="1" applyAlignment="1">
      <alignment vertical="center"/>
    </xf>
    <xf numFmtId="0" fontId="8" fillId="9" borderId="40" xfId="0" applyFont="1" applyFill="1" applyBorder="1" applyAlignment="1">
      <alignment vertical="center"/>
    </xf>
    <xf numFmtId="0" fontId="8" fillId="9" borderId="39" xfId="0" applyFont="1" applyFill="1" applyBorder="1" applyAlignment="1">
      <alignment horizontal="center" vertical="center"/>
    </xf>
    <xf numFmtId="0" fontId="8" fillId="9" borderId="28" xfId="0" applyFont="1" applyFill="1" applyBorder="1" applyAlignment="1">
      <alignment horizontal="center" vertical="center"/>
    </xf>
    <xf numFmtId="0" fontId="8" fillId="9" borderId="35" xfId="0" applyFont="1" applyFill="1" applyBorder="1" applyAlignment="1">
      <alignment vertical="center"/>
    </xf>
    <xf numFmtId="0" fontId="8" fillId="0" borderId="28" xfId="0" applyFont="1" applyBorder="1" applyAlignment="1">
      <alignment vertical="top"/>
    </xf>
    <xf numFmtId="0" fontId="8" fillId="0" borderId="28" xfId="0" quotePrefix="1" applyFont="1" applyBorder="1" applyAlignment="1">
      <alignment vertical="top"/>
    </xf>
    <xf numFmtId="0" fontId="8" fillId="0" borderId="35" xfId="0" applyFont="1" applyBorder="1" applyAlignment="1">
      <alignment vertical="top"/>
    </xf>
    <xf numFmtId="0" fontId="8" fillId="9" borderId="35" xfId="0" applyFont="1" applyFill="1" applyBorder="1" applyAlignment="1">
      <alignment vertical="center" wrapText="1"/>
    </xf>
    <xf numFmtId="0" fontId="11" fillId="11" borderId="28" xfId="0" applyFont="1" applyFill="1" applyBorder="1" applyAlignment="1">
      <alignment horizontal="center" vertical="center" wrapText="1"/>
    </xf>
    <xf numFmtId="0" fontId="8" fillId="8" borderId="33" xfId="0" applyFont="1" applyFill="1" applyBorder="1" applyAlignment="1">
      <alignment vertical="center" wrapText="1"/>
    </xf>
    <xf numFmtId="0" fontId="8" fillId="9" borderId="33" xfId="0" applyFont="1" applyFill="1" applyBorder="1" applyAlignment="1">
      <alignment horizontal="center" vertical="center"/>
    </xf>
    <xf numFmtId="0" fontId="8" fillId="0" borderId="28" xfId="0" quotePrefix="1" applyFont="1" applyBorder="1" applyAlignment="1">
      <alignment vertical="center" wrapText="1"/>
    </xf>
    <xf numFmtId="0" fontId="8" fillId="9" borderId="28" xfId="0" applyFont="1" applyFill="1" applyBorder="1" applyAlignment="1">
      <alignment vertical="center" wrapText="1"/>
    </xf>
    <xf numFmtId="0" fontId="8" fillId="8" borderId="28" xfId="0" applyFont="1" applyFill="1" applyBorder="1" applyAlignment="1">
      <alignment vertical="center" wrapText="1"/>
    </xf>
    <xf numFmtId="0" fontId="8" fillId="9" borderId="28" xfId="0" applyFont="1" applyFill="1" applyBorder="1" applyAlignment="1">
      <alignment vertical="center"/>
    </xf>
    <xf numFmtId="0" fontId="8" fillId="0" borderId="28" xfId="0" applyFont="1" applyBorder="1" applyAlignment="1">
      <alignment vertical="center" wrapText="1"/>
    </xf>
    <xf numFmtId="0" fontId="10" fillId="12" borderId="17" xfId="0" applyFont="1" applyFill="1" applyBorder="1" applyAlignment="1">
      <alignment vertical="center"/>
    </xf>
    <xf numFmtId="0" fontId="9" fillId="4" borderId="30" xfId="0" quotePrefix="1" applyFont="1" applyFill="1" applyBorder="1" applyAlignment="1">
      <alignment horizontal="center" vertical="center" wrapText="1"/>
    </xf>
    <xf numFmtId="0" fontId="8" fillId="0" borderId="28" xfId="0" applyFont="1" applyFill="1" applyBorder="1" applyAlignment="1">
      <alignment vertical="top"/>
    </xf>
    <xf numFmtId="0" fontId="8" fillId="0" borderId="28" xfId="0" quotePrefix="1" applyFont="1" applyBorder="1" applyAlignment="1">
      <alignment vertical="top" wrapText="1"/>
    </xf>
    <xf numFmtId="0" fontId="8" fillId="0" borderId="28" xfId="0" applyFont="1" applyFill="1" applyBorder="1" applyAlignment="1">
      <alignment vertical="top" wrapText="1"/>
    </xf>
    <xf numFmtId="0" fontId="8" fillId="8" borderId="39" xfId="0" applyFont="1" applyFill="1" applyBorder="1" applyAlignment="1">
      <alignment horizontal="left" vertical="center" wrapText="1"/>
    </xf>
    <xf numFmtId="0" fontId="8" fillId="9" borderId="39" xfId="0" applyFont="1" applyFill="1" applyBorder="1" applyAlignment="1">
      <alignment vertical="top" wrapText="1"/>
    </xf>
    <xf numFmtId="0" fontId="11" fillId="11" borderId="39" xfId="0" applyFont="1" applyFill="1" applyBorder="1" applyAlignment="1">
      <alignment horizontal="center" vertical="center" wrapText="1"/>
    </xf>
    <xf numFmtId="0" fontId="8" fillId="9" borderId="40" xfId="0" applyFont="1" applyFill="1" applyBorder="1" applyAlignment="1">
      <alignment horizontal="center" vertical="top"/>
    </xf>
    <xf numFmtId="0" fontId="9" fillId="6" borderId="31" xfId="0" quotePrefix="1" applyFont="1" applyFill="1" applyBorder="1" applyAlignment="1">
      <alignment horizontal="center" vertical="center" wrapText="1"/>
    </xf>
    <xf numFmtId="0" fontId="9" fillId="5" borderId="31" xfId="0" quotePrefix="1" applyFont="1" applyFill="1" applyBorder="1" applyAlignment="1">
      <alignment horizontal="center" vertical="center" wrapText="1"/>
    </xf>
    <xf numFmtId="0" fontId="8" fillId="0" borderId="39" xfId="0" applyFont="1" applyBorder="1" applyAlignment="1">
      <alignment vertical="top"/>
    </xf>
    <xf numFmtId="0" fontId="8" fillId="0" borderId="39" xfId="0" quotePrefix="1" applyFont="1" applyBorder="1" applyAlignment="1">
      <alignment vertical="top"/>
    </xf>
    <xf numFmtId="0" fontId="8" fillId="0" borderId="40" xfId="0" applyFont="1" applyFill="1" applyBorder="1" applyAlignment="1">
      <alignment vertical="top"/>
    </xf>
    <xf numFmtId="49" fontId="24" fillId="0" borderId="0" xfId="0" applyNumberFormat="1" applyFont="1" applyFill="1" applyBorder="1" applyAlignment="1">
      <alignment horizontal="left" vertical="center" wrapText="1"/>
    </xf>
    <xf numFmtId="49" fontId="26" fillId="0" borderId="0" xfId="0" quotePrefix="1" applyNumberFormat="1" applyFont="1" applyFill="1" applyBorder="1" applyAlignment="1">
      <alignment horizontal="left" vertical="top"/>
    </xf>
    <xf numFmtId="49" fontId="26" fillId="0" borderId="0" xfId="0" quotePrefix="1" applyNumberFormat="1" applyFont="1" applyFill="1" applyBorder="1" applyAlignment="1">
      <alignment horizontal="left" vertical="center"/>
    </xf>
    <xf numFmtId="0" fontId="8" fillId="9" borderId="39" xfId="0" applyFont="1" applyFill="1" applyBorder="1" applyAlignment="1">
      <alignment vertical="center" wrapText="1"/>
    </xf>
    <xf numFmtId="0" fontId="8" fillId="8" borderId="39" xfId="0" applyFont="1" applyFill="1" applyBorder="1" applyAlignment="1">
      <alignment horizontal="left" vertical="top" wrapText="1"/>
    </xf>
    <xf numFmtId="0" fontId="8" fillId="0" borderId="35" xfId="0" quotePrefix="1" applyFont="1" applyBorder="1" applyAlignment="1">
      <alignment vertical="center"/>
    </xf>
    <xf numFmtId="0" fontId="8" fillId="0" borderId="35" xfId="0" quotePrefix="1" applyFont="1" applyBorder="1" applyAlignment="1">
      <alignment vertical="center" wrapText="1"/>
    </xf>
    <xf numFmtId="0" fontId="8" fillId="8" borderId="35" xfId="0" quotePrefix="1" applyFont="1" applyFill="1" applyBorder="1" applyAlignment="1">
      <alignment vertical="center" wrapText="1"/>
    </xf>
    <xf numFmtId="0" fontId="8" fillId="8" borderId="40" xfId="0" quotePrefix="1" applyFont="1" applyFill="1" applyBorder="1" applyAlignment="1">
      <alignment vertical="center" wrapText="1"/>
    </xf>
    <xf numFmtId="0" fontId="9" fillId="4" borderId="44" xfId="0" quotePrefix="1" applyFont="1" applyFill="1" applyBorder="1" applyAlignment="1">
      <alignment vertical="center" wrapText="1"/>
    </xf>
    <xf numFmtId="0" fontId="9" fillId="4" borderId="45" xfId="0" quotePrefix="1" applyFont="1" applyFill="1" applyBorder="1" applyAlignment="1">
      <alignment horizontal="center" vertical="center" wrapText="1"/>
    </xf>
    <xf numFmtId="0" fontId="9" fillId="6" borderId="46" xfId="0" quotePrefix="1" applyFont="1" applyFill="1" applyBorder="1" applyAlignment="1">
      <alignment horizontal="center" vertical="center" wrapText="1"/>
    </xf>
    <xf numFmtId="0" fontId="8" fillId="0" borderId="40" xfId="0" quotePrefix="1" applyFont="1" applyBorder="1" applyAlignment="1">
      <alignment vertical="center"/>
    </xf>
    <xf numFmtId="49" fontId="23" fillId="0" borderId="0" xfId="3" applyNumberFormat="1" applyFont="1" applyFill="1" applyBorder="1" applyAlignment="1">
      <alignment horizontal="center"/>
    </xf>
    <xf numFmtId="0" fontId="8" fillId="0" borderId="28" xfId="0" applyFont="1" applyBorder="1" applyAlignment="1">
      <alignment horizontal="left" vertical="center" wrapText="1"/>
    </xf>
    <xf numFmtId="0" fontId="11" fillId="9" borderId="28" xfId="0" applyFont="1" applyFill="1" applyBorder="1" applyAlignment="1">
      <alignment horizontal="center" vertical="center"/>
    </xf>
    <xf numFmtId="0" fontId="8" fillId="0" borderId="28" xfId="0" quotePrefix="1" applyFont="1" applyBorder="1" applyAlignment="1">
      <alignment horizontal="left" vertical="center" wrapText="1"/>
    </xf>
    <xf numFmtId="0" fontId="9" fillId="9" borderId="31" xfId="0" quotePrefix="1" applyFont="1" applyFill="1" applyBorder="1" applyAlignment="1">
      <alignment horizontal="center" vertical="center" wrapText="1"/>
    </xf>
    <xf numFmtId="0" fontId="8" fillId="0" borderId="39" xfId="0" quotePrefix="1" applyFont="1" applyBorder="1" applyAlignment="1">
      <alignment horizontal="left" vertical="center"/>
    </xf>
    <xf numFmtId="0" fontId="9" fillId="6" borderId="32" xfId="0" quotePrefix="1" applyFont="1" applyFill="1" applyBorder="1" applyAlignment="1">
      <alignment horizontal="center" vertical="center" wrapText="1"/>
    </xf>
    <xf numFmtId="0" fontId="8" fillId="0" borderId="35" xfId="0" quotePrefix="1" applyFont="1" applyBorder="1" applyAlignment="1">
      <alignment horizontal="left" vertical="center"/>
    </xf>
    <xf numFmtId="0" fontId="9" fillId="4" borderId="30" xfId="0" quotePrefix="1" applyFont="1" applyFill="1" applyBorder="1" applyAlignment="1">
      <alignment vertical="center" wrapText="1"/>
    </xf>
    <xf numFmtId="49" fontId="9" fillId="0" borderId="0" xfId="0" quotePrefix="1" applyNumberFormat="1" applyFont="1" applyFill="1" applyBorder="1" applyAlignment="1">
      <alignment horizontal="left" vertical="top"/>
    </xf>
    <xf numFmtId="0" fontId="20" fillId="0" borderId="0" xfId="0" applyFont="1" applyAlignment="1">
      <alignment vertical="top"/>
    </xf>
    <xf numFmtId="0" fontId="8" fillId="11" borderId="13" xfId="0" applyFont="1" applyFill="1" applyBorder="1" applyAlignment="1">
      <alignment horizontal="center" vertical="center" wrapText="1"/>
    </xf>
    <xf numFmtId="0" fontId="8" fillId="11" borderId="38" xfId="0" applyFont="1" applyFill="1" applyBorder="1" applyAlignment="1">
      <alignment horizontal="center" vertical="center" wrapText="1"/>
    </xf>
    <xf numFmtId="0" fontId="8" fillId="9" borderId="28" xfId="0" applyFont="1" applyFill="1" applyBorder="1" applyAlignment="1">
      <alignment horizontal="center" vertical="center"/>
    </xf>
    <xf numFmtId="0" fontId="8" fillId="11" borderId="28" xfId="0" applyFont="1" applyFill="1" applyBorder="1" applyAlignment="1">
      <alignment horizontal="center" vertical="center"/>
    </xf>
    <xf numFmtId="0" fontId="8" fillId="0" borderId="28" xfId="0" applyFont="1" applyFill="1" applyBorder="1" applyAlignment="1">
      <alignment vertical="center" wrapText="1"/>
    </xf>
    <xf numFmtId="0" fontId="8" fillId="9" borderId="28" xfId="0" applyFont="1" applyFill="1" applyBorder="1" applyAlignment="1">
      <alignment horizontal="center" vertical="center" wrapText="1"/>
    </xf>
    <xf numFmtId="0" fontId="8" fillId="11" borderId="13" xfId="0" applyFont="1" applyFill="1" applyBorder="1" applyAlignment="1">
      <alignment horizontal="center" vertical="center"/>
    </xf>
    <xf numFmtId="0" fontId="8" fillId="9" borderId="35" xfId="0" applyFont="1" applyFill="1" applyBorder="1" applyAlignment="1">
      <alignment horizontal="center" vertical="center" wrapText="1"/>
    </xf>
    <xf numFmtId="0" fontId="8" fillId="9" borderId="35" xfId="0" applyFont="1" applyFill="1" applyBorder="1" applyAlignment="1">
      <alignment horizontal="center" vertical="center"/>
    </xf>
    <xf numFmtId="0" fontId="8" fillId="9" borderId="40" xfId="0" applyFont="1" applyFill="1" applyBorder="1" applyAlignment="1">
      <alignment vertical="center" wrapText="1"/>
    </xf>
    <xf numFmtId="0" fontId="9" fillId="11" borderId="31" xfId="0" quotePrefix="1" applyFont="1" applyFill="1" applyBorder="1" applyAlignment="1">
      <alignment horizontal="center" vertical="center" wrapText="1"/>
    </xf>
    <xf numFmtId="0" fontId="8" fillId="11" borderId="36" xfId="0" applyFont="1" applyFill="1" applyBorder="1" applyAlignment="1">
      <alignment horizontal="center" vertical="center"/>
    </xf>
    <xf numFmtId="0" fontId="8" fillId="0" borderId="33" xfId="0" applyFont="1" applyBorder="1" applyAlignment="1">
      <alignment vertical="center" wrapText="1"/>
    </xf>
    <xf numFmtId="0" fontId="8" fillId="11" borderId="33" xfId="0" applyFont="1" applyFill="1" applyBorder="1" applyAlignment="1">
      <alignment horizontal="center" vertical="center"/>
    </xf>
    <xf numFmtId="0" fontId="8" fillId="0" borderId="37" xfId="0" quotePrefix="1" applyFont="1" applyBorder="1" applyAlignment="1">
      <alignment vertical="center" wrapText="1"/>
    </xf>
    <xf numFmtId="0" fontId="8" fillId="11" borderId="38" xfId="0" applyFont="1" applyFill="1" applyBorder="1" applyAlignment="1">
      <alignment horizontal="center" vertical="center"/>
    </xf>
    <xf numFmtId="0" fontId="8" fillId="9" borderId="40" xfId="0" quotePrefix="1" applyFont="1" applyFill="1" applyBorder="1" applyAlignment="1">
      <alignment vertical="center" wrapText="1"/>
    </xf>
    <xf numFmtId="0" fontId="8" fillId="13" borderId="39" xfId="0" applyFont="1" applyFill="1" applyBorder="1" applyAlignment="1">
      <alignment horizontal="center" vertical="center"/>
    </xf>
    <xf numFmtId="0" fontId="8" fillId="11" borderId="39" xfId="0" applyFont="1" applyFill="1" applyBorder="1" applyAlignment="1">
      <alignment horizontal="center" vertical="center"/>
    </xf>
    <xf numFmtId="0" fontId="8" fillId="9" borderId="33" xfId="0" applyFont="1" applyFill="1" applyBorder="1" applyAlignment="1">
      <alignment vertical="center" wrapText="1"/>
    </xf>
    <xf numFmtId="0" fontId="8" fillId="9" borderId="37" xfId="0" applyFont="1" applyFill="1" applyBorder="1" applyAlignment="1">
      <alignment horizontal="center" vertical="center"/>
    </xf>
    <xf numFmtId="0" fontId="8" fillId="9" borderId="40" xfId="0" applyFont="1" applyFill="1" applyBorder="1" applyAlignment="1">
      <alignment horizontal="center" vertical="center"/>
    </xf>
    <xf numFmtId="0" fontId="8" fillId="9" borderId="37" xfId="0" applyFont="1" applyFill="1" applyBorder="1" applyAlignment="1">
      <alignment vertical="center" wrapText="1"/>
    </xf>
    <xf numFmtId="0" fontId="11" fillId="11" borderId="28" xfId="0" applyFont="1" applyFill="1" applyBorder="1" applyAlignment="1">
      <alignment horizontal="center" vertical="center"/>
    </xf>
    <xf numFmtId="0" fontId="8" fillId="12" borderId="29" xfId="0" applyFont="1" applyFill="1" applyBorder="1" applyAlignment="1">
      <alignment vertical="center"/>
    </xf>
    <xf numFmtId="0" fontId="8" fillId="11" borderId="13" xfId="0" applyFont="1" applyFill="1" applyBorder="1" applyAlignment="1">
      <alignment vertical="center"/>
    </xf>
    <xf numFmtId="0" fontId="8" fillId="11" borderId="38" xfId="0" applyFont="1" applyFill="1" applyBorder="1" applyAlignment="1">
      <alignment vertical="center"/>
    </xf>
    <xf numFmtId="0" fontId="8" fillId="0" borderId="35" xfId="0" applyFont="1" applyBorder="1" applyAlignment="1">
      <alignment horizontal="left" vertical="center" wrapText="1"/>
    </xf>
    <xf numFmtId="0" fontId="11" fillId="9" borderId="39" xfId="0" applyFont="1" applyFill="1" applyBorder="1" applyAlignment="1">
      <alignment horizontal="center" vertical="center"/>
    </xf>
    <xf numFmtId="49" fontId="23" fillId="0" borderId="48" xfId="3" applyNumberFormat="1" applyFont="1" applyFill="1" applyBorder="1"/>
    <xf numFmtId="49" fontId="8" fillId="0" borderId="48" xfId="0" applyNumberFormat="1" applyFont="1" applyFill="1" applyBorder="1" applyAlignment="1">
      <alignment horizontal="left" wrapText="1"/>
    </xf>
    <xf numFmtId="0" fontId="8" fillId="0" borderId="48" xfId="0" applyFont="1" applyFill="1" applyBorder="1"/>
    <xf numFmtId="49" fontId="8" fillId="0" borderId="48" xfId="0" applyNumberFormat="1" applyFont="1" applyFill="1" applyBorder="1"/>
    <xf numFmtId="49" fontId="9" fillId="0" borderId="48" xfId="0" quotePrefix="1" applyNumberFormat="1" applyFont="1" applyFill="1" applyBorder="1" applyAlignment="1">
      <alignment horizontal="left"/>
    </xf>
    <xf numFmtId="49" fontId="8" fillId="0" borderId="48" xfId="0" applyNumberFormat="1" applyFont="1" applyFill="1" applyBorder="1" applyAlignment="1">
      <alignment horizontal="center"/>
    </xf>
    <xf numFmtId="0" fontId="8" fillId="0" borderId="48" xfId="0" applyFont="1" applyFill="1" applyBorder="1" applyAlignment="1">
      <alignment vertical="top"/>
    </xf>
    <xf numFmtId="49" fontId="9" fillId="0" borderId="48" xfId="0" quotePrefix="1" applyNumberFormat="1" applyFont="1" applyFill="1" applyBorder="1" applyAlignment="1">
      <alignment horizontal="left" vertical="top"/>
    </xf>
    <xf numFmtId="49" fontId="8" fillId="0" borderId="48" xfId="0" applyNumberFormat="1" applyFont="1" applyFill="1" applyBorder="1" applyAlignment="1">
      <alignment horizontal="center" vertical="center"/>
    </xf>
    <xf numFmtId="49" fontId="8" fillId="0" borderId="48" xfId="0" applyNumberFormat="1" applyFont="1" applyFill="1" applyBorder="1" applyAlignment="1">
      <alignment horizontal="center" vertical="top"/>
    </xf>
    <xf numFmtId="49" fontId="9" fillId="0" borderId="48" xfId="0" applyNumberFormat="1" applyFont="1" applyFill="1" applyBorder="1"/>
    <xf numFmtId="49" fontId="9" fillId="0" borderId="48" xfId="0" applyNumberFormat="1" applyFont="1" applyFill="1" applyBorder="1" applyAlignment="1">
      <alignment horizontal="center"/>
    </xf>
    <xf numFmtId="0" fontId="9" fillId="0" borderId="48" xfId="0" applyFont="1" applyFill="1" applyBorder="1"/>
    <xf numFmtId="0" fontId="8" fillId="12" borderId="34" xfId="0" applyFont="1" applyFill="1" applyBorder="1" applyAlignment="1">
      <alignment vertical="center"/>
    </xf>
    <xf numFmtId="49" fontId="8" fillId="0" borderId="49" xfId="0" applyNumberFormat="1" applyFont="1" applyFill="1" applyBorder="1"/>
    <xf numFmtId="49" fontId="8" fillId="0" borderId="49" xfId="0" applyNumberFormat="1" applyFont="1" applyFill="1" applyBorder="1" applyAlignment="1">
      <alignment horizontal="center"/>
    </xf>
    <xf numFmtId="0" fontId="8" fillId="0" borderId="49" xfId="0" applyFont="1" applyFill="1" applyBorder="1"/>
    <xf numFmtId="0" fontId="11" fillId="11" borderId="28" xfId="0" applyFont="1" applyFill="1" applyBorder="1" applyAlignment="1">
      <alignment horizontal="center" vertical="top"/>
    </xf>
    <xf numFmtId="0" fontId="8" fillId="11" borderId="28" xfId="0" applyFont="1" applyFill="1" applyBorder="1" applyAlignment="1">
      <alignment horizontal="center" vertical="top"/>
    </xf>
    <xf numFmtId="0" fontId="8" fillId="11" borderId="28" xfId="0" quotePrefix="1" applyFont="1" applyFill="1" applyBorder="1" applyAlignment="1">
      <alignment horizontal="center" vertical="top"/>
    </xf>
    <xf numFmtId="0" fontId="8" fillId="11" borderId="28" xfId="0" applyFont="1" applyFill="1" applyBorder="1" applyAlignment="1">
      <alignment horizontal="center" vertical="top" wrapText="1"/>
    </xf>
    <xf numFmtId="0" fontId="8" fillId="11" borderId="13" xfId="0" applyFont="1" applyFill="1" applyBorder="1" applyAlignment="1">
      <alignment vertical="top"/>
    </xf>
    <xf numFmtId="0" fontId="8" fillId="0" borderId="35" xfId="0" quotePrefix="1" applyFont="1" applyBorder="1" applyAlignment="1">
      <alignment vertical="top"/>
    </xf>
    <xf numFmtId="0" fontId="8" fillId="11" borderId="38" xfId="0" applyFont="1" applyFill="1" applyBorder="1" applyAlignment="1">
      <alignment vertical="top"/>
    </xf>
    <xf numFmtId="0" fontId="8" fillId="11" borderId="39" xfId="0" applyFont="1" applyFill="1" applyBorder="1" applyAlignment="1">
      <alignment horizontal="center" vertical="top"/>
    </xf>
    <xf numFmtId="0" fontId="10" fillId="12" borderId="41" xfId="0" applyFont="1" applyFill="1" applyBorder="1" applyAlignment="1">
      <alignment vertical="top"/>
    </xf>
    <xf numFmtId="0" fontId="8" fillId="12" borderId="42" xfId="0" applyFont="1" applyFill="1" applyBorder="1" applyAlignment="1">
      <alignment vertical="top"/>
    </xf>
    <xf numFmtId="0" fontId="8" fillId="12" borderId="43" xfId="0" applyFont="1" applyFill="1" applyBorder="1" applyAlignment="1">
      <alignment vertical="top"/>
    </xf>
    <xf numFmtId="0" fontId="8" fillId="0" borderId="39" xfId="0" applyFont="1" applyFill="1" applyBorder="1" applyAlignment="1">
      <alignment vertical="top" wrapText="1"/>
    </xf>
    <xf numFmtId="0" fontId="8" fillId="0" borderId="40" xfId="0" applyFont="1" applyFill="1" applyBorder="1" applyAlignment="1">
      <alignment vertical="top" wrapText="1"/>
    </xf>
    <xf numFmtId="0" fontId="16" fillId="11" borderId="13" xfId="0" applyFont="1" applyFill="1" applyBorder="1" applyAlignment="1">
      <alignment vertical="center"/>
    </xf>
    <xf numFmtId="0" fontId="16" fillId="11" borderId="28" xfId="0" applyFont="1" applyFill="1" applyBorder="1" applyAlignment="1">
      <alignment horizontal="center" vertical="center"/>
    </xf>
    <xf numFmtId="0" fontId="16" fillId="11" borderId="38" xfId="0" applyFont="1" applyFill="1" applyBorder="1" applyAlignment="1">
      <alignment vertical="center"/>
    </xf>
    <xf numFmtId="0" fontId="16" fillId="0" borderId="28" xfId="0" applyFont="1" applyBorder="1" applyAlignment="1">
      <alignment vertical="center" wrapText="1"/>
    </xf>
    <xf numFmtId="0" fontId="16" fillId="0" borderId="35" xfId="0" applyFont="1" applyBorder="1" applyAlignment="1">
      <alignment vertical="center" wrapText="1"/>
    </xf>
    <xf numFmtId="0" fontId="8" fillId="0" borderId="0" xfId="0" applyFont="1" applyBorder="1" applyAlignment="1">
      <alignment vertical="center" wrapText="1"/>
    </xf>
    <xf numFmtId="0" fontId="16" fillId="11" borderId="28" xfId="0" applyFont="1" applyFill="1" applyBorder="1" applyAlignment="1">
      <alignment vertical="center"/>
    </xf>
    <xf numFmtId="0" fontId="8" fillId="9" borderId="28" xfId="0" applyFont="1" applyFill="1" applyBorder="1" applyAlignment="1">
      <alignment horizontal="left" vertical="center"/>
    </xf>
    <xf numFmtId="0" fontId="8" fillId="0" borderId="28" xfId="0" applyFont="1" applyBorder="1" applyAlignment="1">
      <alignment horizontal="center" vertical="center" wrapText="1"/>
    </xf>
    <xf numFmtId="0" fontId="8" fillId="0" borderId="28" xfId="4" applyFont="1" applyBorder="1" applyAlignment="1">
      <alignment vertical="center" wrapText="1"/>
    </xf>
    <xf numFmtId="0" fontId="16" fillId="9" borderId="28" xfId="0" applyFont="1" applyFill="1" applyBorder="1" applyAlignment="1">
      <alignment vertical="center"/>
    </xf>
    <xf numFmtId="0" fontId="8" fillId="9" borderId="35" xfId="0" applyFont="1" applyFill="1" applyBorder="1" applyAlignment="1">
      <alignment horizontal="center" vertical="center"/>
    </xf>
    <xf numFmtId="0" fontId="16" fillId="11" borderId="33" xfId="0" applyFont="1" applyFill="1" applyBorder="1" applyAlignment="1">
      <alignment vertical="center"/>
    </xf>
    <xf numFmtId="0" fontId="8" fillId="9" borderId="39" xfId="0" applyFont="1" applyFill="1" applyBorder="1" applyAlignment="1">
      <alignment horizontal="left" vertical="center"/>
    </xf>
    <xf numFmtId="0" fontId="8" fillId="9" borderId="33" xfId="0" applyFont="1" applyFill="1" applyBorder="1" applyAlignment="1">
      <alignment horizontal="left" vertical="center"/>
    </xf>
    <xf numFmtId="0" fontId="8" fillId="13" borderId="33" xfId="0" applyFont="1" applyFill="1" applyBorder="1" applyAlignment="1">
      <alignment horizontal="left" vertical="center"/>
    </xf>
    <xf numFmtId="0" fontId="8" fillId="9" borderId="39" xfId="0" applyFont="1" applyFill="1" applyBorder="1" applyAlignment="1">
      <alignment horizontal="left" vertical="center" wrapText="1"/>
    </xf>
    <xf numFmtId="0" fontId="8" fillId="13" borderId="39" xfId="0" applyFont="1" applyFill="1" applyBorder="1" applyAlignment="1">
      <alignment vertical="center" wrapText="1"/>
    </xf>
    <xf numFmtId="0" fontId="8" fillId="13" borderId="40" xfId="0" applyFont="1" applyFill="1" applyBorder="1" applyAlignment="1">
      <alignment vertical="center" wrapText="1"/>
    </xf>
    <xf numFmtId="0" fontId="8" fillId="9" borderId="33" xfId="0" applyFont="1" applyFill="1" applyBorder="1" applyAlignment="1">
      <alignment horizontal="left" vertical="center" wrapText="1"/>
    </xf>
    <xf numFmtId="0" fontId="8" fillId="13" borderId="33" xfId="0" applyFont="1" applyFill="1" applyBorder="1" applyAlignment="1">
      <alignment horizontal="left" vertical="center" wrapText="1"/>
    </xf>
    <xf numFmtId="0" fontId="8" fillId="13" borderId="33" xfId="0" applyFont="1" applyFill="1" applyBorder="1" applyAlignment="1">
      <alignment vertical="center" wrapText="1"/>
    </xf>
    <xf numFmtId="0" fontId="8" fillId="13" borderId="33" xfId="0" applyFont="1" applyFill="1" applyBorder="1" applyAlignment="1">
      <alignment horizontal="center" vertical="center"/>
    </xf>
    <xf numFmtId="0" fontId="8" fillId="13" borderId="37" xfId="0" applyFont="1" applyFill="1" applyBorder="1" applyAlignment="1">
      <alignment vertical="center" wrapText="1"/>
    </xf>
    <xf numFmtId="0" fontId="8" fillId="9" borderId="40" xfId="0" applyFont="1" applyFill="1" applyBorder="1" applyAlignment="1">
      <alignment horizontal="left" vertical="center" wrapText="1"/>
    </xf>
    <xf numFmtId="0" fontId="8" fillId="9" borderId="37" xfId="0" applyFont="1" applyFill="1" applyBorder="1" applyAlignment="1">
      <alignment horizontal="left" vertical="center" wrapText="1"/>
    </xf>
    <xf numFmtId="0" fontId="8" fillId="9" borderId="37" xfId="0" quotePrefix="1" applyFont="1" applyFill="1" applyBorder="1" applyAlignment="1">
      <alignment vertical="center" wrapText="1"/>
    </xf>
    <xf numFmtId="0" fontId="8" fillId="13" borderId="40" xfId="0" quotePrefix="1" applyFont="1" applyFill="1" applyBorder="1" applyAlignment="1">
      <alignment vertical="center" wrapText="1"/>
    </xf>
    <xf numFmtId="0" fontId="8" fillId="0" borderId="48" xfId="0" applyFont="1" applyFill="1" applyBorder="1" applyAlignment="1">
      <alignment horizontal="center" vertical="top"/>
    </xf>
    <xf numFmtId="0" fontId="16" fillId="11" borderId="13" xfId="0" applyFont="1" applyFill="1" applyBorder="1" applyAlignment="1">
      <alignment horizontal="center" vertical="center"/>
    </xf>
    <xf numFmtId="0" fontId="16" fillId="11" borderId="36" xfId="0" applyFont="1" applyFill="1" applyBorder="1" applyAlignment="1">
      <alignment horizontal="center" vertical="center"/>
    </xf>
    <xf numFmtId="0" fontId="16" fillId="11" borderId="38" xfId="0" applyFont="1" applyFill="1" applyBorder="1" applyAlignment="1">
      <alignment horizontal="center" vertical="center"/>
    </xf>
    <xf numFmtId="0" fontId="28" fillId="0" borderId="0" xfId="0" applyFont="1"/>
    <xf numFmtId="0" fontId="0" fillId="10" borderId="0" xfId="0" applyFill="1" applyBorder="1"/>
    <xf numFmtId="0" fontId="1" fillId="10" borderId="0" xfId="0" applyFont="1" applyFill="1" applyBorder="1"/>
    <xf numFmtId="0" fontId="31" fillId="14" borderId="9" xfId="0" applyFont="1" applyFill="1" applyBorder="1" applyAlignment="1">
      <alignment horizontal="left"/>
    </xf>
    <xf numFmtId="0" fontId="32" fillId="14" borderId="9" xfId="0" applyFont="1" applyFill="1" applyBorder="1" applyAlignment="1">
      <alignment horizontal="left"/>
    </xf>
    <xf numFmtId="0" fontId="0" fillId="10" borderId="2" xfId="0" applyFill="1" applyBorder="1"/>
    <xf numFmtId="0" fontId="29" fillId="10" borderId="0" xfId="0" applyFont="1" applyFill="1" applyBorder="1"/>
    <xf numFmtId="0" fontId="0" fillId="10" borderId="11" xfId="0" applyFill="1" applyBorder="1"/>
    <xf numFmtId="0" fontId="0" fillId="10" borderId="5" xfId="0" applyFill="1" applyBorder="1"/>
    <xf numFmtId="0" fontId="0" fillId="10" borderId="50" xfId="0" applyFill="1" applyBorder="1"/>
    <xf numFmtId="0" fontId="1" fillId="10" borderId="50" xfId="0" applyFont="1" applyFill="1" applyBorder="1"/>
    <xf numFmtId="0" fontId="0" fillId="10" borderId="12" xfId="0" applyFill="1" applyBorder="1"/>
    <xf numFmtId="0" fontId="8" fillId="0" borderId="35" xfId="0" applyFont="1" applyFill="1" applyBorder="1" applyAlignment="1">
      <alignment vertical="center" wrapText="1"/>
    </xf>
    <xf numFmtId="0" fontId="8" fillId="0" borderId="29" xfId="0" applyFont="1" applyBorder="1" applyAlignment="1">
      <alignment vertical="center" wrapText="1"/>
    </xf>
    <xf numFmtId="0" fontId="33" fillId="0" borderId="28" xfId="0" applyFont="1" applyBorder="1" applyAlignment="1">
      <alignment vertical="center" wrapText="1"/>
    </xf>
    <xf numFmtId="0" fontId="9" fillId="15" borderId="41" xfId="0" applyFont="1" applyFill="1" applyBorder="1" applyAlignment="1">
      <alignment horizontal="center" vertical="center"/>
    </xf>
    <xf numFmtId="0" fontId="9" fillId="15" borderId="42" xfId="0" applyFont="1" applyFill="1" applyBorder="1" applyAlignment="1">
      <alignment vertical="center"/>
    </xf>
    <xf numFmtId="0" fontId="9" fillId="15" borderId="43" xfId="0" applyFont="1" applyFill="1" applyBorder="1" applyAlignment="1">
      <alignment vertical="center"/>
    </xf>
    <xf numFmtId="0" fontId="9" fillId="12" borderId="29" xfId="0" applyFont="1" applyFill="1" applyBorder="1" applyAlignment="1">
      <alignment vertical="center"/>
    </xf>
    <xf numFmtId="0" fontId="33" fillId="9" borderId="40" xfId="0" quotePrefix="1" applyFont="1" applyFill="1" applyBorder="1" applyAlignment="1">
      <alignment vertical="center" wrapText="1"/>
    </xf>
    <xf numFmtId="0" fontId="34" fillId="11" borderId="36" xfId="0" applyFont="1" applyFill="1" applyBorder="1" applyAlignment="1">
      <alignment horizontal="center" vertical="center"/>
    </xf>
    <xf numFmtId="0" fontId="34" fillId="11" borderId="13" xfId="0" applyFont="1" applyFill="1" applyBorder="1" applyAlignment="1">
      <alignment horizontal="center" vertical="center"/>
    </xf>
    <xf numFmtId="0" fontId="34" fillId="11" borderId="38" xfId="0" applyFont="1" applyFill="1" applyBorder="1" applyAlignment="1">
      <alignment horizontal="center" vertical="center"/>
    </xf>
    <xf numFmtId="0" fontId="9" fillId="12" borderId="42" xfId="0" applyFont="1" applyFill="1" applyBorder="1" applyAlignment="1">
      <alignment vertical="center"/>
    </xf>
    <xf numFmtId="0" fontId="26" fillId="6" borderId="52" xfId="0" quotePrefix="1" applyFont="1" applyFill="1" applyBorder="1" applyAlignment="1">
      <alignment horizontal="center" vertical="center" wrapText="1"/>
    </xf>
    <xf numFmtId="0" fontId="9" fillId="12" borderId="45" xfId="0" applyFont="1" applyFill="1" applyBorder="1" applyAlignment="1">
      <alignment vertical="center"/>
    </xf>
    <xf numFmtId="0" fontId="9" fillId="6" borderId="53" xfId="0" quotePrefix="1" applyFont="1" applyFill="1" applyBorder="1" applyAlignment="1">
      <alignment horizontal="center" vertical="center" wrapText="1"/>
    </xf>
    <xf numFmtId="0" fontId="9" fillId="7" borderId="53" xfId="0" quotePrefix="1" applyFont="1" applyFill="1" applyBorder="1" applyAlignment="1">
      <alignment horizontal="center" vertical="center" wrapText="1"/>
    </xf>
    <xf numFmtId="0" fontId="11" fillId="11" borderId="13" xfId="0" applyFont="1" applyFill="1" applyBorder="1" applyAlignment="1">
      <alignment horizontal="center" vertical="center" wrapText="1"/>
    </xf>
    <xf numFmtId="0" fontId="26" fillId="6" borderId="53" xfId="0" quotePrefix="1" applyFont="1" applyFill="1" applyBorder="1" applyAlignment="1">
      <alignment horizontal="center" vertical="center" wrapText="1"/>
    </xf>
    <xf numFmtId="0" fontId="9" fillId="15" borderId="17" xfId="0" applyFont="1" applyFill="1" applyBorder="1" applyAlignment="1">
      <alignment horizontal="center" vertical="center"/>
    </xf>
    <xf numFmtId="0" fontId="9" fillId="15" borderId="29" xfId="0" applyFont="1" applyFill="1" applyBorder="1" applyAlignment="1">
      <alignment vertical="center"/>
    </xf>
    <xf numFmtId="0" fontId="8" fillId="15" borderId="29" xfId="0" applyFont="1" applyFill="1" applyBorder="1" applyAlignment="1">
      <alignment vertical="center"/>
    </xf>
    <xf numFmtId="0" fontId="9" fillId="15" borderId="29" xfId="0" applyFont="1" applyFill="1" applyBorder="1" applyAlignment="1">
      <alignment horizontal="center" vertical="center"/>
    </xf>
    <xf numFmtId="0" fontId="8" fillId="15" borderId="34" xfId="0" applyFont="1" applyFill="1" applyBorder="1" applyAlignment="1">
      <alignment vertical="center"/>
    </xf>
    <xf numFmtId="0" fontId="9" fillId="12" borderId="42" xfId="0" applyFont="1" applyFill="1" applyBorder="1" applyAlignment="1">
      <alignment vertical="top"/>
    </xf>
    <xf numFmtId="0" fontId="8" fillId="15" borderId="42" xfId="0" applyFont="1" applyFill="1" applyBorder="1" applyAlignment="1">
      <alignment vertical="center"/>
    </xf>
    <xf numFmtId="0" fontId="8" fillId="15" borderId="43" xfId="0" applyFont="1" applyFill="1" applyBorder="1" applyAlignment="1">
      <alignment vertical="center"/>
    </xf>
    <xf numFmtId="0" fontId="16" fillId="11" borderId="33" xfId="0" applyFont="1" applyFill="1" applyBorder="1" applyAlignment="1">
      <alignment horizontal="center" vertical="center"/>
    </xf>
    <xf numFmtId="0" fontId="16" fillId="9" borderId="39" xfId="0" applyFont="1" applyFill="1" applyBorder="1" applyAlignment="1">
      <alignment horizontal="center" vertical="center"/>
    </xf>
    <xf numFmtId="0" fontId="16" fillId="9" borderId="40" xfId="0" applyFont="1" applyFill="1" applyBorder="1" applyAlignment="1">
      <alignment vertical="center" wrapText="1"/>
    </xf>
    <xf numFmtId="0" fontId="15" fillId="4" borderId="41" xfId="0" quotePrefix="1" applyFont="1" applyFill="1" applyBorder="1" applyAlignment="1">
      <alignment vertical="center" wrapText="1"/>
    </xf>
    <xf numFmtId="0" fontId="15" fillId="4" borderId="42" xfId="0" quotePrefix="1" applyFont="1" applyFill="1" applyBorder="1" applyAlignment="1">
      <alignment horizontal="center" vertical="center" wrapText="1"/>
    </xf>
    <xf numFmtId="0" fontId="15" fillId="11" borderId="42" xfId="0" quotePrefix="1" applyFont="1" applyFill="1" applyBorder="1" applyAlignment="1">
      <alignment horizontal="center" vertical="center" wrapText="1"/>
    </xf>
    <xf numFmtId="0" fontId="15" fillId="6" borderId="43" xfId="0" quotePrefix="1" applyFont="1" applyFill="1" applyBorder="1" applyAlignment="1">
      <alignment horizontal="center" vertical="center" wrapText="1"/>
    </xf>
    <xf numFmtId="0" fontId="8" fillId="0" borderId="47" xfId="0" applyFont="1" applyBorder="1" applyAlignment="1">
      <alignment vertical="center" wrapText="1"/>
    </xf>
    <xf numFmtId="0" fontId="8" fillId="13" borderId="28" xfId="0" applyFont="1" applyFill="1" applyBorder="1" applyAlignment="1">
      <alignment horizontal="left" vertical="center"/>
    </xf>
    <xf numFmtId="0" fontId="8" fillId="0" borderId="33" xfId="0" applyFont="1" applyBorder="1" applyAlignment="1">
      <alignment vertical="center"/>
    </xf>
    <xf numFmtId="0" fontId="8" fillId="0" borderId="29" xfId="0" applyFont="1" applyBorder="1" applyAlignment="1">
      <alignment vertical="center"/>
    </xf>
    <xf numFmtId="0" fontId="8" fillId="0" borderId="37" xfId="0" applyFont="1" applyBorder="1" applyAlignment="1">
      <alignment vertical="center" wrapText="1"/>
    </xf>
    <xf numFmtId="0" fontId="8" fillId="0" borderId="51" xfId="0" applyFont="1" applyBorder="1" applyAlignment="1">
      <alignment vertical="center" wrapText="1"/>
    </xf>
    <xf numFmtId="0" fontId="8" fillId="0" borderId="34" xfId="0" applyFont="1" applyBorder="1" applyAlignment="1">
      <alignment vertical="center" wrapText="1"/>
    </xf>
    <xf numFmtId="0" fontId="9" fillId="10" borderId="0" xfId="0" applyFont="1" applyFill="1" applyAlignment="1">
      <alignment vertical="center"/>
    </xf>
    <xf numFmtId="0" fontId="9" fillId="11" borderId="31" xfId="0" applyFont="1" applyFill="1" applyBorder="1" applyAlignment="1">
      <alignment horizontal="center" vertical="center" wrapText="1"/>
    </xf>
    <xf numFmtId="0" fontId="9" fillId="11" borderId="42" xfId="0" applyFont="1" applyFill="1" applyBorder="1" applyAlignment="1">
      <alignment horizontal="center" vertical="center" wrapText="1"/>
    </xf>
    <xf numFmtId="0" fontId="9" fillId="0" borderId="0" xfId="0" applyFont="1"/>
    <xf numFmtId="0" fontId="9" fillId="11" borderId="45" xfId="0" applyFont="1" applyFill="1" applyBorder="1" applyAlignment="1">
      <alignment horizontal="center" vertical="center" wrapText="1"/>
    </xf>
    <xf numFmtId="0" fontId="26" fillId="0" borderId="0" xfId="0" applyFont="1" applyAlignment="1">
      <alignment horizontal="center" vertical="center"/>
    </xf>
    <xf numFmtId="0" fontId="8" fillId="9" borderId="28" xfId="0" applyFont="1" applyFill="1" applyBorder="1" applyAlignment="1">
      <alignment horizontal="center" vertical="center"/>
    </xf>
    <xf numFmtId="0" fontId="28" fillId="10" borderId="0" xfId="0" applyFont="1" applyFill="1" applyBorder="1"/>
    <xf numFmtId="0" fontId="30" fillId="10" borderId="0" xfId="0" applyFont="1" applyFill="1" applyBorder="1"/>
    <xf numFmtId="189" fontId="2" fillId="0" borderId="28" xfId="0" applyNumberFormat="1" applyFont="1" applyBorder="1" applyAlignment="1">
      <alignment horizontal="center" vertical="top" wrapText="1"/>
    </xf>
    <xf numFmtId="189" fontId="14" fillId="0" borderId="28" xfId="0" applyNumberFormat="1" applyFont="1" applyBorder="1" applyAlignment="1">
      <alignment horizontal="center" vertical="top" wrapText="1"/>
    </xf>
    <xf numFmtId="189" fontId="14" fillId="0" borderId="28" xfId="0" quotePrefix="1" applyNumberFormat="1" applyFont="1" applyBorder="1" applyAlignment="1">
      <alignment horizontal="center" vertical="top" wrapText="1"/>
    </xf>
    <xf numFmtId="0" fontId="0" fillId="0" borderId="28" xfId="0" applyBorder="1" applyAlignment="1">
      <alignment vertical="top"/>
    </xf>
    <xf numFmtId="189" fontId="2" fillId="0" borderId="29" xfId="0" applyNumberFormat="1" applyFont="1" applyBorder="1" applyAlignment="1">
      <alignment horizontal="center" vertical="top" wrapText="1"/>
    </xf>
    <xf numFmtId="189" fontId="14" fillId="0" borderId="29" xfId="0" applyNumberFormat="1" applyFont="1" applyBorder="1" applyAlignment="1">
      <alignment horizontal="center" vertical="top" wrapText="1"/>
    </xf>
    <xf numFmtId="189" fontId="14" fillId="0" borderId="29" xfId="0" quotePrefix="1" applyNumberFormat="1" applyFont="1" applyBorder="1" applyAlignment="1">
      <alignment horizontal="center" vertical="top" wrapText="1"/>
    </xf>
    <xf numFmtId="0" fontId="17" fillId="0" borderId="14" xfId="0" applyFont="1" applyBorder="1" applyAlignment="1">
      <alignment horizontal="center" vertical="top" wrapText="1"/>
    </xf>
    <xf numFmtId="0" fontId="0" fillId="0" borderId="54" xfId="0" applyBorder="1" applyAlignment="1">
      <alignment vertical="top"/>
    </xf>
    <xf numFmtId="189" fontId="14" fillId="0" borderId="54" xfId="0" quotePrefix="1" applyNumberFormat="1" applyFont="1" applyBorder="1" applyAlignment="1">
      <alignment horizontal="center" vertical="top" wrapText="1"/>
    </xf>
    <xf numFmtId="0" fontId="1" fillId="0" borderId="54" xfId="0" applyFont="1" applyBorder="1" applyAlignment="1">
      <alignment vertical="top"/>
    </xf>
    <xf numFmtId="0" fontId="17" fillId="0" borderId="54" xfId="0" applyFont="1" applyBorder="1" applyAlignment="1">
      <alignment vertical="top" wrapText="1"/>
    </xf>
    <xf numFmtId="0" fontId="17" fillId="0" borderId="55" xfId="0" applyFont="1" applyBorder="1" applyAlignment="1">
      <alignment horizontal="center" vertical="top" wrapText="1"/>
    </xf>
    <xf numFmtId="0" fontId="17" fillId="0" borderId="56" xfId="0" applyFont="1" applyBorder="1" applyAlignment="1">
      <alignment horizontal="center" vertical="top" wrapText="1"/>
    </xf>
    <xf numFmtId="0" fontId="15" fillId="0" borderId="27" xfId="0" applyFont="1" applyBorder="1" applyAlignment="1">
      <alignment vertical="top" wrapText="1"/>
    </xf>
    <xf numFmtId="0" fontId="35" fillId="10" borderId="1" xfId="0" applyFont="1" applyFill="1" applyBorder="1"/>
    <xf numFmtId="0" fontId="35" fillId="10" borderId="9" xfId="0" applyFont="1" applyFill="1" applyBorder="1"/>
    <xf numFmtId="0" fontId="35" fillId="10" borderId="10" xfId="0" applyFont="1" applyFill="1" applyBorder="1"/>
    <xf numFmtId="0" fontId="35" fillId="10" borderId="2" xfId="0" applyFont="1" applyFill="1" applyBorder="1"/>
    <xf numFmtId="0" fontId="37" fillId="10" borderId="0" xfId="0" applyFont="1" applyFill="1" applyBorder="1"/>
    <xf numFmtId="0" fontId="36" fillId="10" borderId="0" xfId="0" applyFont="1" applyFill="1" applyBorder="1"/>
    <xf numFmtId="0" fontId="35" fillId="10" borderId="0" xfId="0" applyFont="1" applyFill="1" applyBorder="1"/>
    <xf numFmtId="0" fontId="35" fillId="10" borderId="11" xfId="0" applyFont="1" applyFill="1" applyBorder="1"/>
    <xf numFmtId="0" fontId="35" fillId="10" borderId="5" xfId="0" applyFont="1" applyFill="1" applyBorder="1"/>
    <xf numFmtId="0" fontId="35" fillId="10" borderId="50" xfId="0" applyFont="1" applyFill="1" applyBorder="1"/>
    <xf numFmtId="0" fontId="35" fillId="0" borderId="0" xfId="0" applyFont="1"/>
    <xf numFmtId="0" fontId="35" fillId="10" borderId="2" xfId="0" applyFont="1" applyFill="1" applyBorder="1" applyAlignment="1">
      <alignment vertical="center"/>
    </xf>
    <xf numFmtId="0" fontId="35" fillId="10" borderId="0" xfId="0" applyFont="1" applyFill="1" applyBorder="1" applyAlignment="1">
      <alignment vertical="center"/>
    </xf>
    <xf numFmtId="0" fontId="35" fillId="0" borderId="0" xfId="0" applyFont="1" applyAlignment="1">
      <alignment vertical="center"/>
    </xf>
    <xf numFmtId="0" fontId="35" fillId="10" borderId="0" xfId="0" applyFont="1" applyFill="1" applyBorder="1" applyAlignment="1">
      <alignment horizontal="left" vertical="top" wrapText="1" indent="5"/>
    </xf>
    <xf numFmtId="0" fontId="35" fillId="10" borderId="11" xfId="0" applyFont="1" applyFill="1" applyBorder="1" applyAlignment="1">
      <alignment horizontal="left" vertical="top" wrapText="1" indent="5"/>
    </xf>
    <xf numFmtId="0" fontId="37" fillId="10" borderId="9" xfId="0" applyFont="1" applyFill="1" applyBorder="1"/>
    <xf numFmtId="0" fontId="38" fillId="14" borderId="1" xfId="0" applyFont="1" applyFill="1" applyBorder="1" applyAlignment="1">
      <alignment horizontal="left"/>
    </xf>
    <xf numFmtId="0" fontId="1" fillId="10" borderId="2" xfId="0" applyFont="1" applyFill="1" applyBorder="1"/>
    <xf numFmtId="0" fontId="1" fillId="10" borderId="0" xfId="0" applyFont="1" applyFill="1" applyBorder="1" applyAlignment="1">
      <alignment horizontal="left" indent="5"/>
    </xf>
    <xf numFmtId="0" fontId="1" fillId="10" borderId="0" xfId="0" applyFont="1" applyFill="1" applyBorder="1" applyAlignment="1">
      <alignment horizontal="left" indent="3"/>
    </xf>
    <xf numFmtId="0" fontId="30" fillId="10" borderId="0" xfId="0" applyFont="1" applyFill="1" applyBorder="1" applyAlignment="1">
      <alignment horizontal="left" indent="3"/>
    </xf>
    <xf numFmtId="0" fontId="32" fillId="14" borderId="0" xfId="0" applyFont="1" applyFill="1" applyBorder="1" applyAlignment="1">
      <alignment horizontal="left"/>
    </xf>
    <xf numFmtId="0" fontId="0" fillId="0" borderId="0" xfId="0" applyBorder="1"/>
    <xf numFmtId="0" fontId="32" fillId="14" borderId="11" xfId="0" applyFont="1" applyFill="1" applyBorder="1" applyAlignment="1">
      <alignment horizontal="left"/>
    </xf>
    <xf numFmtId="0" fontId="1" fillId="10" borderId="0" xfId="0" applyFont="1" applyFill="1" applyBorder="1" applyAlignment="1">
      <alignment horizontal="left" indent="6"/>
    </xf>
    <xf numFmtId="0" fontId="28" fillId="10" borderId="0" xfId="0" applyFont="1" applyFill="1" applyBorder="1" applyAlignment="1">
      <alignment horizontal="left" indent="6"/>
    </xf>
    <xf numFmtId="0" fontId="8" fillId="0" borderId="33" xfId="0" applyFont="1" applyBorder="1" applyAlignment="1">
      <alignment horizontal="left" vertical="top" wrapText="1"/>
    </xf>
    <xf numFmtId="0" fontId="40" fillId="11" borderId="28" xfId="0" applyFont="1" applyFill="1" applyBorder="1" applyAlignment="1">
      <alignment vertical="center"/>
    </xf>
    <xf numFmtId="0" fontId="12" fillId="0" borderId="0" xfId="0" applyFont="1" applyFill="1" applyBorder="1"/>
    <xf numFmtId="0" fontId="0" fillId="0" borderId="0" xfId="0" applyFill="1"/>
    <xf numFmtId="0" fontId="28" fillId="0" borderId="0" xfId="0" applyFont="1" applyFill="1"/>
    <xf numFmtId="0" fontId="22" fillId="0" borderId="0" xfId="0" applyFont="1" applyFill="1" applyAlignment="1">
      <alignment vertical="top"/>
    </xf>
    <xf numFmtId="0" fontId="21" fillId="0" borderId="0" xfId="0" applyFont="1" applyFill="1" applyAlignment="1">
      <alignment vertical="center"/>
    </xf>
    <xf numFmtId="0" fontId="0" fillId="0" borderId="0" xfId="0" applyFill="1" applyAlignment="1">
      <alignment vertical="top"/>
    </xf>
    <xf numFmtId="0" fontId="8" fillId="0" borderId="33" xfId="0" quotePrefix="1" applyFont="1" applyBorder="1" applyAlignment="1">
      <alignment vertical="top" wrapText="1"/>
    </xf>
    <xf numFmtId="0" fontId="8" fillId="11" borderId="33" xfId="0" applyFont="1" applyFill="1" applyBorder="1" applyAlignment="1">
      <alignment horizontal="center" vertical="center" wrapText="1"/>
    </xf>
    <xf numFmtId="0" fontId="8" fillId="0" borderId="33" xfId="0" applyFont="1" applyBorder="1" applyAlignment="1">
      <alignment vertical="top" wrapText="1"/>
    </xf>
    <xf numFmtId="0" fontId="8" fillId="0" borderId="33" xfId="0" applyFont="1" applyFill="1" applyBorder="1" applyAlignment="1">
      <alignment vertical="top" wrapText="1"/>
    </xf>
    <xf numFmtId="0" fontId="8" fillId="0" borderId="37" xfId="0" applyFont="1" applyBorder="1" applyAlignment="1">
      <alignment horizontal="left" vertical="top" wrapText="1"/>
    </xf>
    <xf numFmtId="0" fontId="8" fillId="0" borderId="28" xfId="0" quotePrefix="1" applyFont="1" applyFill="1" applyBorder="1" applyAlignment="1">
      <alignment vertical="center" wrapText="1"/>
    </xf>
    <xf numFmtId="0" fontId="12" fillId="0" borderId="0" xfId="0" applyFont="1" applyFill="1"/>
    <xf numFmtId="0" fontId="39" fillId="0" borderId="0" xfId="0" applyFont="1" applyFill="1" applyBorder="1"/>
    <xf numFmtId="0" fontId="12" fillId="0" borderId="0" xfId="0" applyFont="1" applyFill="1" applyAlignment="1">
      <alignment vertical="top"/>
    </xf>
    <xf numFmtId="0" fontId="12" fillId="0" borderId="48" xfId="0" applyFont="1" applyFill="1" applyBorder="1"/>
    <xf numFmtId="0" fontId="39" fillId="0" borderId="48" xfId="0" applyFont="1" applyFill="1" applyBorder="1"/>
    <xf numFmtId="49" fontId="12" fillId="0" borderId="0" xfId="0" applyNumberFormat="1" applyFont="1" applyFill="1" applyBorder="1" applyAlignment="1">
      <alignment horizontal="center"/>
    </xf>
    <xf numFmtId="49" fontId="39" fillId="0" borderId="0" xfId="0" applyNumberFormat="1" applyFont="1" applyFill="1" applyBorder="1" applyAlignment="1">
      <alignment horizontal="center"/>
    </xf>
    <xf numFmtId="49" fontId="39" fillId="0" borderId="0" xfId="0" applyNumberFormat="1" applyFont="1" applyFill="1" applyBorder="1" applyAlignment="1">
      <alignment horizontal="left"/>
    </xf>
    <xf numFmtId="0" fontId="8" fillId="0" borderId="0" xfId="0" applyFont="1" applyFill="1" applyAlignment="1">
      <alignment horizontal="left" vertical="center"/>
    </xf>
    <xf numFmtId="0" fontId="8" fillId="0" borderId="0" xfId="0" applyFont="1" applyFill="1" applyAlignment="1">
      <alignment vertical="top"/>
    </xf>
    <xf numFmtId="0" fontId="8" fillId="9" borderId="28" xfId="0" applyFont="1" applyFill="1" applyBorder="1" applyAlignment="1">
      <alignment horizontal="center" vertical="center"/>
    </xf>
    <xf numFmtId="0" fontId="8" fillId="9" borderId="33" xfId="0" applyFont="1" applyFill="1" applyBorder="1" applyAlignment="1">
      <alignment horizontal="center" vertical="center"/>
    </xf>
    <xf numFmtId="0" fontId="8" fillId="9" borderId="33" xfId="0" applyFont="1" applyFill="1" applyBorder="1" applyAlignment="1">
      <alignment horizontal="center" vertical="center"/>
    </xf>
    <xf numFmtId="0" fontId="0" fillId="0" borderId="33" xfId="0" applyBorder="1" applyAlignment="1">
      <alignment vertical="top"/>
    </xf>
    <xf numFmtId="189" fontId="14" fillId="0" borderId="33" xfId="0" quotePrefix="1" applyNumberFormat="1" applyFont="1" applyBorder="1" applyAlignment="1">
      <alignment horizontal="center" vertical="top" wrapText="1"/>
    </xf>
    <xf numFmtId="0" fontId="1" fillId="0" borderId="33" xfId="0" applyFont="1" applyBorder="1" applyAlignment="1">
      <alignment vertical="top"/>
    </xf>
    <xf numFmtId="0" fontId="17" fillId="0" borderId="33" xfId="0" applyFont="1" applyBorder="1" applyAlignment="1">
      <alignment vertical="top" wrapText="1"/>
    </xf>
    <xf numFmtId="0" fontId="17" fillId="0" borderId="57" xfId="0" applyFont="1" applyBorder="1" applyAlignment="1">
      <alignment horizontal="center" vertical="top" wrapText="1"/>
    </xf>
    <xf numFmtId="0" fontId="17" fillId="0" borderId="58" xfId="0" applyFont="1" applyBorder="1" applyAlignment="1">
      <alignment horizontal="left" vertical="top" wrapText="1"/>
    </xf>
    <xf numFmtId="0" fontId="15" fillId="0" borderId="26" xfId="0" applyFont="1" applyBorder="1" applyAlignment="1">
      <alignment vertical="top" wrapText="1"/>
    </xf>
    <xf numFmtId="0" fontId="41" fillId="0" borderId="29" xfId="0" applyFont="1" applyBorder="1" applyAlignment="1">
      <alignment vertical="top" wrapText="1"/>
    </xf>
    <xf numFmtId="0" fontId="41" fillId="0" borderId="28" xfId="0" applyFont="1" applyBorder="1" applyAlignment="1">
      <alignment vertical="top" wrapText="1"/>
    </xf>
    <xf numFmtId="49" fontId="14" fillId="0" borderId="29" xfId="0" applyNumberFormat="1" applyFont="1" applyBorder="1" applyAlignment="1">
      <alignment horizontal="left" vertical="top" wrapText="1"/>
    </xf>
    <xf numFmtId="49" fontId="14" fillId="0" borderId="28" xfId="0" quotePrefix="1" applyNumberFormat="1" applyFont="1" applyBorder="1" applyAlignment="1">
      <alignment horizontal="left" vertical="top" wrapText="1"/>
    </xf>
    <xf numFmtId="49" fontId="1" fillId="0" borderId="33" xfId="0" quotePrefix="1" applyNumberFormat="1" applyFont="1" applyBorder="1" applyAlignment="1">
      <alignment horizontal="left" vertical="top"/>
    </xf>
    <xf numFmtId="49" fontId="1" fillId="0" borderId="54" xfId="0" applyNumberFormat="1" applyFont="1" applyBorder="1" applyAlignment="1">
      <alignment horizontal="left" vertical="top" wrapText="1"/>
    </xf>
    <xf numFmtId="0" fontId="33" fillId="9" borderId="28" xfId="0" applyFont="1" applyFill="1" applyBorder="1" applyAlignment="1">
      <alignment vertical="center" wrapText="1"/>
    </xf>
    <xf numFmtId="0" fontId="34" fillId="11" borderId="28" xfId="0" applyFont="1" applyFill="1" applyBorder="1" applyAlignment="1">
      <alignment vertical="center"/>
    </xf>
    <xf numFmtId="0" fontId="8" fillId="8" borderId="38" xfId="0" applyFont="1" applyFill="1" applyBorder="1" applyAlignment="1">
      <alignment horizontal="center" vertical="center"/>
    </xf>
    <xf numFmtId="0" fontId="8" fillId="0" borderId="33" xfId="0" applyFont="1" applyFill="1" applyBorder="1" applyAlignment="1">
      <alignment vertical="center" wrapText="1"/>
    </xf>
    <xf numFmtId="0" fontId="8" fillId="0" borderId="47" xfId="0" applyFont="1" applyFill="1" applyBorder="1" applyAlignment="1">
      <alignment vertical="center" wrapText="1"/>
    </xf>
    <xf numFmtId="0" fontId="8" fillId="0" borderId="29" xfId="0" applyFont="1" applyFill="1" applyBorder="1" applyAlignment="1">
      <alignment vertical="center" wrapText="1"/>
    </xf>
    <xf numFmtId="0" fontId="8" fillId="0" borderId="33" xfId="0" applyFont="1" applyBorder="1" applyAlignment="1">
      <alignment horizontal="center" vertical="center" wrapText="1"/>
    </xf>
    <xf numFmtId="0" fontId="10" fillId="15" borderId="41" xfId="0" applyFont="1" applyFill="1" applyBorder="1" applyAlignment="1">
      <alignment horizontal="center" vertical="center"/>
    </xf>
    <xf numFmtId="0" fontId="10" fillId="15" borderId="42" xfId="0" applyFont="1" applyFill="1" applyBorder="1" applyAlignment="1">
      <alignment vertical="center"/>
    </xf>
    <xf numFmtId="0" fontId="10" fillId="15" borderId="43" xfId="0" applyFont="1" applyFill="1" applyBorder="1" applyAlignment="1">
      <alignment vertical="center"/>
    </xf>
    <xf numFmtId="0" fontId="33" fillId="0" borderId="35" xfId="0" applyFont="1" applyBorder="1" applyAlignment="1">
      <alignment vertical="center" wrapText="1"/>
    </xf>
    <xf numFmtId="0" fontId="33" fillId="0" borderId="33" xfId="0" applyFont="1" applyBorder="1" applyAlignment="1">
      <alignment vertical="center" wrapText="1"/>
    </xf>
    <xf numFmtId="0" fontId="33" fillId="9" borderId="33" xfId="0" applyFont="1" applyFill="1" applyBorder="1" applyAlignment="1">
      <alignment vertical="center" wrapText="1"/>
    </xf>
    <xf numFmtId="0" fontId="34" fillId="11" borderId="33" xfId="0" applyFont="1" applyFill="1" applyBorder="1" applyAlignment="1">
      <alignment vertical="center"/>
    </xf>
    <xf numFmtId="0" fontId="33" fillId="0" borderId="37" xfId="0" applyFont="1" applyBorder="1" applyAlignment="1">
      <alignment vertical="center" wrapText="1"/>
    </xf>
    <xf numFmtId="0" fontId="33" fillId="8" borderId="39" xfId="0" applyFont="1" applyFill="1" applyBorder="1" applyAlignment="1">
      <alignment vertical="center" wrapText="1"/>
    </xf>
    <xf numFmtId="0" fontId="33" fillId="9" borderId="39" xfId="0" applyFont="1" applyFill="1" applyBorder="1" applyAlignment="1">
      <alignment horizontal="left" vertical="center"/>
    </xf>
    <xf numFmtId="0" fontId="33" fillId="9" borderId="39" xfId="0" applyFont="1" applyFill="1" applyBorder="1" applyAlignment="1">
      <alignment horizontal="left" vertical="center" wrapText="1"/>
    </xf>
    <xf numFmtId="0" fontId="33" fillId="9" borderId="39" xfId="0" applyFont="1" applyFill="1" applyBorder="1" applyAlignment="1">
      <alignment horizontal="center" vertical="center"/>
    </xf>
    <xf numFmtId="0" fontId="33" fillId="9" borderId="39" xfId="0" applyFont="1" applyFill="1" applyBorder="1" applyAlignment="1">
      <alignment vertical="center" wrapText="1"/>
    </xf>
    <xf numFmtId="0" fontId="33" fillId="0" borderId="37" xfId="0" quotePrefix="1" applyFont="1" applyBorder="1" applyAlignment="1">
      <alignment vertical="center" wrapText="1"/>
    </xf>
    <xf numFmtId="0" fontId="33" fillId="8" borderId="33" xfId="0" applyFont="1" applyFill="1" applyBorder="1" applyAlignment="1">
      <alignment vertical="center" wrapText="1"/>
    </xf>
    <xf numFmtId="0" fontId="33" fillId="9" borderId="33" xfId="0" applyFont="1" applyFill="1" applyBorder="1" applyAlignment="1">
      <alignment horizontal="center" vertical="center"/>
    </xf>
    <xf numFmtId="0" fontId="33" fillId="9" borderId="37" xfId="0" quotePrefix="1" applyFont="1" applyFill="1" applyBorder="1" applyAlignment="1">
      <alignment vertical="center" wrapText="1"/>
    </xf>
    <xf numFmtId="0" fontId="41" fillId="0" borderId="26" xfId="0" applyFont="1" applyBorder="1" applyAlignment="1">
      <alignment vertical="top" wrapText="1"/>
    </xf>
    <xf numFmtId="0" fontId="17" fillId="0" borderId="28" xfId="0" applyFont="1" applyBorder="1" applyAlignment="1">
      <alignment vertical="top" wrapText="1"/>
    </xf>
    <xf numFmtId="49" fontId="2" fillId="0" borderId="28" xfId="0" quotePrefix="1" applyNumberFormat="1" applyFont="1" applyBorder="1" applyAlignment="1">
      <alignment horizontal="left" vertical="top" wrapText="1"/>
    </xf>
    <xf numFmtId="0" fontId="33" fillId="0" borderId="33" xfId="0" applyFont="1" applyBorder="1" applyAlignment="1">
      <alignment horizontal="left" vertical="center" wrapText="1" indent="2"/>
    </xf>
    <xf numFmtId="0" fontId="33" fillId="0" borderId="33" xfId="0" quotePrefix="1" applyFont="1" applyBorder="1" applyAlignment="1">
      <alignment horizontal="left" vertical="center" wrapText="1" indent="2"/>
    </xf>
    <xf numFmtId="0" fontId="43" fillId="11" borderId="13" xfId="0" applyFont="1" applyFill="1" applyBorder="1" applyAlignment="1">
      <alignment horizontal="center" vertical="center"/>
    </xf>
    <xf numFmtId="0" fontId="35" fillId="10" borderId="0" xfId="0" applyFont="1" applyFill="1" applyBorder="1" applyAlignment="1">
      <alignment horizontal="left" vertical="top" wrapText="1"/>
    </xf>
    <xf numFmtId="0" fontId="35" fillId="10" borderId="11" xfId="0" applyFont="1" applyFill="1" applyBorder="1" applyAlignment="1">
      <alignment horizontal="left" vertical="top" wrapText="1"/>
    </xf>
    <xf numFmtId="0" fontId="36" fillId="10" borderId="0" xfId="0" applyFont="1" applyFill="1" applyBorder="1" applyAlignment="1">
      <alignment horizontal="left" wrapText="1"/>
    </xf>
    <xf numFmtId="0" fontId="36" fillId="10" borderId="0" xfId="0" applyFont="1" applyFill="1" applyBorder="1" applyAlignment="1">
      <alignment horizontal="left"/>
    </xf>
    <xf numFmtId="0" fontId="36" fillId="10" borderId="11" xfId="0" applyFont="1" applyFill="1" applyBorder="1" applyAlignment="1">
      <alignment horizontal="left"/>
    </xf>
    <xf numFmtId="0" fontId="35" fillId="10" borderId="50" xfId="0" applyFont="1" applyFill="1" applyBorder="1" applyAlignment="1">
      <alignment horizontal="left" vertical="top" wrapText="1"/>
    </xf>
    <xf numFmtId="0" fontId="35" fillId="10" borderId="12" xfId="0" applyFont="1" applyFill="1" applyBorder="1" applyAlignment="1">
      <alignment horizontal="left" vertical="top" wrapText="1"/>
    </xf>
    <xf numFmtId="0" fontId="15" fillId="0" borderId="20" xfId="0" applyFont="1" applyBorder="1" applyAlignment="1">
      <alignment horizontal="left" vertical="center"/>
    </xf>
    <xf numFmtId="0" fontId="15" fillId="0" borderId="21" xfId="0" applyFont="1" applyBorder="1" applyAlignment="1">
      <alignment horizontal="left" vertical="center"/>
    </xf>
    <xf numFmtId="0" fontId="15" fillId="0" borderId="15" xfId="0" applyFont="1" applyBorder="1" applyAlignment="1">
      <alignment horizontal="left" vertical="center"/>
    </xf>
    <xf numFmtId="49" fontId="8" fillId="0" borderId="0" xfId="0" applyNumberFormat="1" applyFont="1" applyFill="1" applyBorder="1" applyAlignment="1">
      <alignment horizontal="center" vertical="center"/>
    </xf>
    <xf numFmtId="0" fontId="8" fillId="0" borderId="0" xfId="0" applyFont="1" applyBorder="1" applyAlignment="1">
      <alignment horizontal="center"/>
    </xf>
    <xf numFmtId="0" fontId="8" fillId="9" borderId="37" xfId="0" applyFont="1" applyFill="1" applyBorder="1" applyAlignment="1">
      <alignment horizontal="center" vertical="center"/>
    </xf>
    <xf numFmtId="0" fontId="8" fillId="9" borderId="34" xfId="0" applyFont="1" applyFill="1" applyBorder="1" applyAlignment="1">
      <alignment horizontal="center" vertical="center"/>
    </xf>
    <xf numFmtId="0" fontId="8" fillId="0" borderId="28" xfId="0" applyFont="1" applyBorder="1" applyAlignment="1">
      <alignment horizontal="left" vertical="center" wrapText="1"/>
    </xf>
    <xf numFmtId="0" fontId="8" fillId="0" borderId="28" xfId="0" quotePrefix="1" applyFont="1" applyBorder="1" applyAlignment="1">
      <alignment horizontal="left" vertical="center" wrapText="1"/>
    </xf>
    <xf numFmtId="0" fontId="1" fillId="0" borderId="0" xfId="0" applyFont="1" applyBorder="1" applyAlignment="1">
      <alignment horizontal="center"/>
    </xf>
    <xf numFmtId="0" fontId="8" fillId="9" borderId="37" xfId="0" applyFont="1" applyFill="1" applyBorder="1" applyAlignment="1">
      <alignment horizontal="center" vertical="center" wrapText="1"/>
    </xf>
    <xf numFmtId="0" fontId="8" fillId="9" borderId="34" xfId="0" applyFont="1" applyFill="1" applyBorder="1" applyAlignment="1">
      <alignment horizontal="center" vertical="center" wrapText="1"/>
    </xf>
    <xf numFmtId="0" fontId="8" fillId="0" borderId="35" xfId="0" applyFont="1" applyBorder="1" applyAlignment="1">
      <alignment horizontal="left" vertical="top" wrapText="1"/>
    </xf>
    <xf numFmtId="0" fontId="8" fillId="0" borderId="35" xfId="0" applyFont="1" applyFill="1" applyBorder="1" applyAlignment="1">
      <alignment horizontal="left" vertical="top" wrapText="1"/>
    </xf>
    <xf numFmtId="0" fontId="8" fillId="0" borderId="28" xfId="0" applyFont="1" applyBorder="1" applyAlignment="1">
      <alignment horizontal="left" vertical="top" wrapText="1"/>
    </xf>
    <xf numFmtId="0" fontId="8" fillId="9" borderId="28" xfId="0" applyFont="1" applyFill="1" applyBorder="1" applyAlignment="1">
      <alignment horizontal="center" vertical="center" wrapText="1"/>
    </xf>
    <xf numFmtId="0" fontId="8" fillId="0" borderId="33" xfId="0" applyFont="1" applyBorder="1" applyAlignment="1">
      <alignment horizontal="left" vertical="top" wrapText="1"/>
    </xf>
    <xf numFmtId="0" fontId="8" fillId="0" borderId="47" xfId="0" applyFont="1" applyBorder="1" applyAlignment="1">
      <alignment horizontal="left" vertical="top" wrapText="1"/>
    </xf>
    <xf numFmtId="0" fontId="8" fillId="0" borderId="29" xfId="0" applyFont="1" applyBorder="1" applyAlignment="1">
      <alignment horizontal="left" vertical="top" wrapText="1"/>
    </xf>
    <xf numFmtId="0" fontId="8" fillId="9" borderId="33" xfId="0" applyFont="1" applyFill="1" applyBorder="1" applyAlignment="1">
      <alignment horizontal="center" vertical="center" wrapText="1"/>
    </xf>
    <xf numFmtId="0" fontId="8" fillId="9" borderId="47" xfId="0" applyFont="1" applyFill="1" applyBorder="1" applyAlignment="1">
      <alignment horizontal="center" vertical="center" wrapText="1"/>
    </xf>
    <xf numFmtId="0" fontId="8" fillId="9" borderId="29" xfId="0" applyFont="1" applyFill="1" applyBorder="1" applyAlignment="1">
      <alignment horizontal="center" vertical="center" wrapText="1"/>
    </xf>
    <xf numFmtId="0" fontId="8" fillId="0" borderId="33" xfId="0" applyFont="1" applyBorder="1" applyAlignment="1">
      <alignment horizontal="center" vertical="center" wrapText="1"/>
    </xf>
    <xf numFmtId="0" fontId="8" fillId="0" borderId="47"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35" xfId="0" applyFont="1" applyBorder="1" applyAlignment="1">
      <alignment horizontal="left" vertical="center" wrapText="1"/>
    </xf>
    <xf numFmtId="0" fontId="8" fillId="0" borderId="37" xfId="0" applyFont="1" applyBorder="1" applyAlignment="1">
      <alignment horizontal="left" vertical="center" wrapText="1"/>
    </xf>
    <xf numFmtId="0" fontId="8" fillId="0" borderId="28" xfId="0" applyFont="1" applyBorder="1" applyAlignment="1">
      <alignment horizontal="center" vertical="center" wrapText="1"/>
    </xf>
    <xf numFmtId="0" fontId="8" fillId="9" borderId="28" xfId="0" applyFont="1" applyFill="1" applyBorder="1" applyAlignment="1">
      <alignment horizontal="center" vertical="center"/>
    </xf>
    <xf numFmtId="0" fontId="24" fillId="0" borderId="35" xfId="0" applyFont="1" applyFill="1" applyBorder="1" applyAlignment="1">
      <alignment horizontal="left" vertical="center" wrapText="1"/>
    </xf>
    <xf numFmtId="0" fontId="24" fillId="0" borderId="35" xfId="0" applyFont="1" applyFill="1" applyBorder="1" applyAlignment="1">
      <alignment horizontal="left" vertical="top" wrapText="1"/>
    </xf>
    <xf numFmtId="0" fontId="33" fillId="9" borderId="33" xfId="0" applyFont="1" applyFill="1" applyBorder="1" applyAlignment="1">
      <alignment horizontal="center" vertical="center" wrapText="1"/>
    </xf>
    <xf numFmtId="0" fontId="33" fillId="9" borderId="47" xfId="0" applyFont="1" applyFill="1" applyBorder="1" applyAlignment="1">
      <alignment horizontal="center" vertical="center" wrapText="1"/>
    </xf>
    <xf numFmtId="0" fontId="33" fillId="9" borderId="29" xfId="0" applyFont="1" applyFill="1" applyBorder="1" applyAlignment="1">
      <alignment horizontal="center" vertical="center" wrapText="1"/>
    </xf>
    <xf numFmtId="0" fontId="8" fillId="0" borderId="28" xfId="4" applyFont="1" applyBorder="1" applyAlignment="1">
      <alignment horizontal="center" vertical="center" wrapText="1"/>
    </xf>
    <xf numFmtId="0" fontId="8" fillId="9" borderId="35" xfId="0" applyFont="1" applyFill="1" applyBorder="1" applyAlignment="1">
      <alignment horizontal="center" vertical="center"/>
    </xf>
    <xf numFmtId="0" fontId="8" fillId="9" borderId="33" xfId="0" applyFont="1" applyFill="1" applyBorder="1" applyAlignment="1">
      <alignment horizontal="center" vertical="center"/>
    </xf>
    <xf numFmtId="0" fontId="8" fillId="9" borderId="47" xfId="0" applyFont="1" applyFill="1" applyBorder="1" applyAlignment="1">
      <alignment horizontal="center" vertical="center"/>
    </xf>
    <xf numFmtId="0" fontId="8" fillId="9" borderId="29" xfId="0" applyFont="1" applyFill="1" applyBorder="1" applyAlignment="1">
      <alignment horizontal="center" vertical="center"/>
    </xf>
    <xf numFmtId="0" fontId="8" fillId="9" borderId="51" xfId="0" applyFont="1" applyFill="1" applyBorder="1" applyAlignment="1">
      <alignment horizontal="center" vertical="center"/>
    </xf>
    <xf numFmtId="0" fontId="8" fillId="9" borderId="35" xfId="0" applyFont="1" applyFill="1" applyBorder="1" applyAlignment="1">
      <alignment horizontal="center" vertical="center" wrapText="1"/>
    </xf>
    <xf numFmtId="49" fontId="2" fillId="0" borderId="29" xfId="0" quotePrefix="1" applyNumberFormat="1" applyFont="1" applyBorder="1" applyAlignment="1">
      <alignment horizontal="left" vertical="top" wrapText="1"/>
    </xf>
    <xf numFmtId="0" fontId="17" fillId="0" borderId="29" xfId="0" applyFont="1" applyBorder="1" applyAlignment="1">
      <alignment vertical="top" wrapText="1"/>
    </xf>
    <xf numFmtId="0" fontId="17" fillId="0" borderId="59" xfId="0" applyFont="1" applyBorder="1" applyAlignment="1">
      <alignment horizontal="center" vertical="top" wrapText="1"/>
    </xf>
    <xf numFmtId="0" fontId="41" fillId="0" borderId="60" xfId="0" applyFont="1" applyBorder="1" applyAlignment="1">
      <alignment vertical="top" wrapText="1"/>
    </xf>
    <xf numFmtId="189" fontId="14" fillId="0" borderId="54" xfId="0" applyNumberFormat="1" applyFont="1" applyBorder="1" applyAlignment="1">
      <alignment horizontal="center" vertical="top" wrapText="1"/>
    </xf>
    <xf numFmtId="49" fontId="14" fillId="0" borderId="54" xfId="0" quotePrefix="1" applyNumberFormat="1" applyFont="1" applyBorder="1" applyAlignment="1">
      <alignment horizontal="left" vertical="top" wrapText="1"/>
    </xf>
    <xf numFmtId="0" fontId="41" fillId="0" borderId="54" xfId="0" applyFont="1" applyBorder="1" applyAlignment="1">
      <alignment vertical="top" wrapText="1"/>
    </xf>
  </cellXfs>
  <cellStyles count="5">
    <cellStyle name="Comma" xfId="1" builtinId="3"/>
    <cellStyle name="Hyperlink" xfId="3" builtinId="8"/>
    <cellStyle name="Normal" xfId="0" builtinId="0"/>
    <cellStyle name="Normal 2" xfId="2"/>
    <cellStyle name="Normal 3" xfId="4"/>
  </cellStyles>
  <dxfs count="0"/>
  <tableStyles count="0" defaultTableStyle="TableStyleMedium9" defaultPivotStyle="PivotStyleLight16"/>
  <colors>
    <mruColors>
      <color rgb="FF0000FF"/>
      <color rgb="FFCCCCFF"/>
      <color rgb="FF96C8FF"/>
      <color rgb="FF66CCFF"/>
      <color rgb="FF4BD0FF"/>
      <color rgb="FFF3EBD9"/>
      <color rgb="FFF2B800"/>
      <color rgb="FFFFC5C5"/>
      <color rgb="FFC3D2E0"/>
      <color rgb="FFC3DC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xdr:col>
      <xdr:colOff>28574</xdr:colOff>
      <xdr:row>18</xdr:row>
      <xdr:rowOff>85725</xdr:rowOff>
    </xdr:from>
    <xdr:to>
      <xdr:col>24</xdr:col>
      <xdr:colOff>419099</xdr:colOff>
      <xdr:row>19</xdr:row>
      <xdr:rowOff>2060</xdr:rowOff>
    </xdr:to>
    <xdr:grpSp>
      <xdr:nvGrpSpPr>
        <xdr:cNvPr id="2" name="Group 1"/>
        <xdr:cNvGrpSpPr/>
      </xdr:nvGrpSpPr>
      <xdr:grpSpPr>
        <a:xfrm>
          <a:off x="1123083" y="5281180"/>
          <a:ext cx="12430125" cy="505153"/>
          <a:chOff x="1800224" y="5324475"/>
          <a:chExt cx="13801725" cy="506885"/>
        </a:xfrm>
      </xdr:grpSpPr>
      <xdr:pic>
        <xdr:nvPicPr>
          <xdr:cNvPr id="53" name="Picture 52"/>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94544"/>
          <a:stretch/>
        </xdr:blipFill>
        <xdr:spPr bwMode="auto">
          <a:xfrm>
            <a:off x="1828800" y="5343525"/>
            <a:ext cx="13754100" cy="219075"/>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grpSp>
        <xdr:nvGrpSpPr>
          <xdr:cNvPr id="22" name="Group 21"/>
          <xdr:cNvGrpSpPr/>
        </xdr:nvGrpSpPr>
        <xdr:grpSpPr>
          <a:xfrm>
            <a:off x="2570430" y="5508280"/>
            <a:ext cx="12445916" cy="323080"/>
            <a:chOff x="2140527" y="5136573"/>
            <a:chExt cx="12375628" cy="271356"/>
          </a:xfrm>
        </xdr:grpSpPr>
        <xdr:sp macro="" textlink="">
          <xdr:nvSpPr>
            <xdr:cNvPr id="24" name="TextBox 23"/>
            <xdr:cNvSpPr txBox="1"/>
          </xdr:nvSpPr>
          <xdr:spPr>
            <a:xfrm>
              <a:off x="2140527" y="5136573"/>
              <a:ext cx="971356"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a:solidFill>
                    <a:srgbClr val="C00000"/>
                  </a:solidFill>
                </a:rPr>
                <a:t>หลัก</a:t>
              </a:r>
            </a:p>
          </xdr:txBody>
        </xdr:sp>
        <xdr:sp macro="" textlink="">
          <xdr:nvSpPr>
            <xdr:cNvPr id="25" name="TextBox 24"/>
            <xdr:cNvSpPr txBox="1"/>
          </xdr:nvSpPr>
          <xdr:spPr>
            <a:xfrm>
              <a:off x="4325216" y="5136573"/>
              <a:ext cx="919867"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baseline="0">
                  <a:solidFill>
                    <a:srgbClr val="C00000"/>
                  </a:solidFill>
                </a:rPr>
                <a:t>รอง</a:t>
              </a:r>
              <a:endParaRPr lang="th-TH" sz="1100" i="1">
                <a:solidFill>
                  <a:srgbClr val="C00000"/>
                </a:solidFill>
              </a:endParaRPr>
            </a:p>
          </xdr:txBody>
        </xdr:sp>
        <xdr:sp macro="" textlink="">
          <xdr:nvSpPr>
            <xdr:cNvPr id="26" name="TextBox 25"/>
            <xdr:cNvSpPr txBox="1"/>
          </xdr:nvSpPr>
          <xdr:spPr>
            <a:xfrm>
              <a:off x="6503843" y="5136573"/>
              <a:ext cx="919867"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baseline="0">
                  <a:solidFill>
                    <a:srgbClr val="C00000"/>
                  </a:solidFill>
                </a:rPr>
                <a:t>รอง</a:t>
              </a:r>
              <a:endParaRPr lang="th-TH" sz="1100" i="1">
                <a:solidFill>
                  <a:srgbClr val="C00000"/>
                </a:solidFill>
              </a:endParaRPr>
            </a:p>
          </xdr:txBody>
        </xdr:sp>
        <xdr:sp macro="" textlink="">
          <xdr:nvSpPr>
            <xdr:cNvPr id="27" name="TextBox 26"/>
            <xdr:cNvSpPr txBox="1"/>
          </xdr:nvSpPr>
          <xdr:spPr>
            <a:xfrm>
              <a:off x="9042689" y="5136573"/>
              <a:ext cx="919867"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baseline="0">
                  <a:solidFill>
                    <a:srgbClr val="C00000"/>
                  </a:solidFill>
                </a:rPr>
                <a:t>รอง</a:t>
              </a:r>
              <a:endParaRPr lang="th-TH" sz="1100" i="1">
                <a:solidFill>
                  <a:srgbClr val="C00000"/>
                </a:solidFill>
              </a:endParaRPr>
            </a:p>
          </xdr:txBody>
        </xdr:sp>
        <xdr:sp macro="" textlink="">
          <xdr:nvSpPr>
            <xdr:cNvPr id="28" name="TextBox 27"/>
            <xdr:cNvSpPr txBox="1"/>
          </xdr:nvSpPr>
          <xdr:spPr>
            <a:xfrm>
              <a:off x="11257684" y="5136573"/>
              <a:ext cx="919867"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baseline="0">
                  <a:solidFill>
                    <a:srgbClr val="C00000"/>
                  </a:solidFill>
                </a:rPr>
                <a:t>รอง</a:t>
              </a:r>
              <a:endParaRPr lang="th-TH" sz="1100" i="1">
                <a:solidFill>
                  <a:srgbClr val="C00000"/>
                </a:solidFill>
              </a:endParaRPr>
            </a:p>
          </xdr:txBody>
        </xdr:sp>
        <xdr:sp macro="" textlink="">
          <xdr:nvSpPr>
            <xdr:cNvPr id="29" name="TextBox 28"/>
            <xdr:cNvSpPr txBox="1"/>
          </xdr:nvSpPr>
          <xdr:spPr>
            <a:xfrm>
              <a:off x="13520305" y="5145357"/>
              <a:ext cx="995850" cy="2625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th-TH" sz="1100" i="1">
                  <a:solidFill>
                    <a:srgbClr val="C00000"/>
                  </a:solidFill>
                </a:rPr>
                <a:t>ข้อมูลประกอบ</a:t>
              </a:r>
            </a:p>
          </xdr:txBody>
        </xdr:sp>
      </xdr:grpSp>
      <xdr:sp macro="" textlink="">
        <xdr:nvSpPr>
          <xdr:cNvPr id="52" name="Rectangle 51"/>
          <xdr:cNvSpPr/>
        </xdr:nvSpPr>
        <xdr:spPr bwMode="auto">
          <a:xfrm>
            <a:off x="1800224" y="5324475"/>
            <a:ext cx="13801725" cy="238125"/>
          </a:xfrm>
          <a:prstGeom prst="rect">
            <a:avLst/>
          </a:prstGeom>
          <a:noFill/>
          <a:ln w="28575">
            <a:solidFill>
              <a:srgbClr val="002060"/>
            </a:solidFill>
            <a:prstDash val="sysDash"/>
          </a:ln>
          <a:effectLst/>
          <a:extLst/>
        </xdr:spPr>
        <xdr:txBody>
          <a:bodyPr vertOverflow="clip" horzOverflow="clip" wrap="square" lIns="18288" tIns="0" rIns="0" bIns="0" rtlCol="0" anchor="t" upright="1"/>
          <a:lstStyle/>
          <a:p>
            <a:pPr algn="l"/>
            <a:endParaRPr lang="th-TH" sz="1100"/>
          </a:p>
        </xdr:txBody>
      </xdr:sp>
    </xdr:grpSp>
    <xdr:clientData/>
  </xdr:twoCellAnchor>
  <xdr:twoCellAnchor>
    <xdr:from>
      <xdr:col>2</xdr:col>
      <xdr:colOff>47625</xdr:colOff>
      <xdr:row>21</xdr:row>
      <xdr:rowOff>60613</xdr:rowOff>
    </xdr:from>
    <xdr:to>
      <xdr:col>24</xdr:col>
      <xdr:colOff>409575</xdr:colOff>
      <xdr:row>25</xdr:row>
      <xdr:rowOff>123825</xdr:rowOff>
    </xdr:to>
    <xdr:grpSp>
      <xdr:nvGrpSpPr>
        <xdr:cNvPr id="4" name="Group 3"/>
        <xdr:cNvGrpSpPr/>
      </xdr:nvGrpSpPr>
      <xdr:grpSpPr>
        <a:xfrm>
          <a:off x="1142134" y="6399068"/>
          <a:ext cx="12401550" cy="1143866"/>
          <a:chOff x="1876425" y="6461413"/>
          <a:chExt cx="13773150" cy="1168112"/>
        </a:xfrm>
      </xdr:grpSpPr>
      <xdr:pic>
        <xdr:nvPicPr>
          <xdr:cNvPr id="57" name="Picture 56"/>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71375"/>
          <a:stretch/>
        </xdr:blipFill>
        <xdr:spPr bwMode="auto">
          <a:xfrm>
            <a:off x="1887682" y="6461413"/>
            <a:ext cx="13755832" cy="1149062"/>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sp macro="" textlink="">
        <xdr:nvSpPr>
          <xdr:cNvPr id="50" name="Rectangle 49"/>
          <xdr:cNvSpPr/>
        </xdr:nvSpPr>
        <xdr:spPr bwMode="auto">
          <a:xfrm>
            <a:off x="1876425" y="6667500"/>
            <a:ext cx="13773150" cy="962025"/>
          </a:xfrm>
          <a:prstGeom prst="rect">
            <a:avLst/>
          </a:prstGeom>
          <a:noFill/>
          <a:ln w="28575">
            <a:solidFill>
              <a:srgbClr val="002060"/>
            </a:solidFill>
            <a:prstDash val="sysDash"/>
          </a:ln>
          <a:effectLst/>
          <a:extLst/>
        </xdr:spPr>
        <xdr:txBody>
          <a:bodyPr vertOverflow="clip" horzOverflow="clip" wrap="square" lIns="18288" tIns="0" rIns="0" bIns="0" rtlCol="0" anchor="t" upright="1"/>
          <a:lstStyle/>
          <a:p>
            <a:pPr algn="l"/>
            <a:endParaRPr lang="th-TH" sz="1100"/>
          </a:p>
        </xdr:txBody>
      </xdr:sp>
    </xdr:grpSp>
    <xdr:clientData/>
  </xdr:twoCellAnchor>
  <xdr:twoCellAnchor>
    <xdr:from>
      <xdr:col>2</xdr:col>
      <xdr:colOff>9525</xdr:colOff>
      <xdr:row>9</xdr:row>
      <xdr:rowOff>295275</xdr:rowOff>
    </xdr:from>
    <xdr:to>
      <xdr:col>15</xdr:col>
      <xdr:colOff>495300</xdr:colOff>
      <xdr:row>14</xdr:row>
      <xdr:rowOff>85725</xdr:rowOff>
    </xdr:to>
    <xdr:grpSp>
      <xdr:nvGrpSpPr>
        <xdr:cNvPr id="3" name="Group 2"/>
        <xdr:cNvGrpSpPr/>
      </xdr:nvGrpSpPr>
      <xdr:grpSpPr>
        <a:xfrm>
          <a:off x="1104034" y="2782166"/>
          <a:ext cx="7600084" cy="1162050"/>
          <a:chOff x="1752600" y="2781300"/>
          <a:chExt cx="8410575" cy="1190625"/>
        </a:xfrm>
      </xdr:grpSpPr>
      <xdr:pic>
        <xdr:nvPicPr>
          <xdr:cNvPr id="56" name="Picture 5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81175" y="2809875"/>
            <a:ext cx="8362950" cy="1143000"/>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sp macro="" textlink="">
        <xdr:nvSpPr>
          <xdr:cNvPr id="59" name="Rectangle 58"/>
          <xdr:cNvSpPr/>
        </xdr:nvSpPr>
        <xdr:spPr bwMode="auto">
          <a:xfrm>
            <a:off x="1752600" y="2781300"/>
            <a:ext cx="8410575" cy="1190625"/>
          </a:xfrm>
          <a:prstGeom prst="rect">
            <a:avLst/>
          </a:prstGeom>
          <a:noFill/>
          <a:ln w="28575">
            <a:solidFill>
              <a:srgbClr val="002060"/>
            </a:solidFill>
            <a:prstDash val="sysDash"/>
          </a:ln>
          <a:effectLst/>
          <a:extLst/>
        </xdr:spPr>
        <xdr:txBody>
          <a:bodyPr vertOverflow="clip" horzOverflow="clip" wrap="square" lIns="18288" tIns="0" rIns="0" bIns="0" rtlCol="0" anchor="t" upright="1"/>
          <a:lstStyle/>
          <a:p>
            <a:pPr algn="l"/>
            <a:endParaRPr lang="th-TH" sz="1100"/>
          </a:p>
        </xdr:txBody>
      </xdr:sp>
    </xdr:grpSp>
    <xdr:clientData/>
  </xdr:twoCellAnchor>
  <xdr:twoCellAnchor>
    <xdr:from>
      <xdr:col>2</xdr:col>
      <xdr:colOff>42430</xdr:colOff>
      <xdr:row>62</xdr:row>
      <xdr:rowOff>40844</xdr:rowOff>
    </xdr:from>
    <xdr:to>
      <xdr:col>24</xdr:col>
      <xdr:colOff>530660</xdr:colOff>
      <xdr:row>72</xdr:row>
      <xdr:rowOff>157308</xdr:rowOff>
    </xdr:to>
    <xdr:pic>
      <xdr:nvPicPr>
        <xdr:cNvPr id="62" name="Picture 61"/>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5281"/>
        <a:stretch/>
      </xdr:blipFill>
      <xdr:spPr bwMode="auto">
        <a:xfrm>
          <a:off x="1261630" y="18138344"/>
          <a:ext cx="13899430" cy="2878714"/>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57150</xdr:colOff>
      <xdr:row>47</xdr:row>
      <xdr:rowOff>209550</xdr:rowOff>
    </xdr:from>
    <xdr:to>
      <xdr:col>19</xdr:col>
      <xdr:colOff>190500</xdr:colOff>
      <xdr:row>60</xdr:row>
      <xdr:rowOff>47133</xdr:rowOff>
    </xdr:to>
    <xdr:pic>
      <xdr:nvPicPr>
        <xdr:cNvPr id="7" name="Picture 6"/>
        <xdr:cNvPicPr>
          <a:picLocks noChangeAspect="1"/>
        </xdr:cNvPicPr>
      </xdr:nvPicPr>
      <xdr:blipFill rotWithShape="1">
        <a:blip xmlns:r="http://schemas.openxmlformats.org/officeDocument/2006/relationships" r:embed="rId3"/>
        <a:srcRect l="90" t="1194" r="361"/>
        <a:stretch/>
      </xdr:blipFill>
      <xdr:spPr>
        <a:xfrm>
          <a:off x="1276350" y="14087475"/>
          <a:ext cx="10496550" cy="3428508"/>
        </a:xfrm>
        <a:prstGeom prst="rect">
          <a:avLst/>
        </a:prstGeom>
        <a:noFill/>
        <a:ln>
          <a:solidFill>
            <a:schemeClr val="tx1"/>
          </a:solidFill>
        </a:ln>
      </xdr:spPr>
    </xdr:pic>
    <xdr:clientData/>
  </xdr:twoCellAnchor>
  <xdr:twoCellAnchor>
    <xdr:from>
      <xdr:col>12</xdr:col>
      <xdr:colOff>104775</xdr:colOff>
      <xdr:row>47</xdr:row>
      <xdr:rowOff>190500</xdr:rowOff>
    </xdr:from>
    <xdr:to>
      <xdr:col>19</xdr:col>
      <xdr:colOff>190500</xdr:colOff>
      <xdr:row>60</xdr:row>
      <xdr:rowOff>57150</xdr:rowOff>
    </xdr:to>
    <xdr:sp macro="" textlink="">
      <xdr:nvSpPr>
        <xdr:cNvPr id="65" name="Rectangle 64"/>
        <xdr:cNvSpPr/>
      </xdr:nvSpPr>
      <xdr:spPr bwMode="auto">
        <a:xfrm>
          <a:off x="7419975" y="14068425"/>
          <a:ext cx="4352925" cy="3457575"/>
        </a:xfrm>
        <a:prstGeom prst="rect">
          <a:avLst/>
        </a:prstGeom>
        <a:noFill/>
        <a:ln w="28575">
          <a:solidFill>
            <a:srgbClr val="002060"/>
          </a:solidFill>
          <a:prstDash val="sysDash"/>
        </a:ln>
        <a:effectLst/>
        <a:extLst/>
      </xdr:spPr>
      <xdr:txBody>
        <a:bodyPr vertOverflow="clip" horzOverflow="clip" wrap="square" lIns="18288" tIns="0" rIns="0" bIns="0" rtlCol="0" anchor="t" upright="1"/>
        <a:lstStyle/>
        <a:p>
          <a:pPr algn="l"/>
          <a:endParaRPr lang="th-TH" sz="1100"/>
        </a:p>
      </xdr:txBody>
    </xdr:sp>
    <xdr:clientData/>
  </xdr:twoCellAnchor>
  <xdr:twoCellAnchor editAs="oneCell">
    <xdr:from>
      <xdr:col>2</xdr:col>
      <xdr:colOff>0</xdr:colOff>
      <xdr:row>28</xdr:row>
      <xdr:rowOff>0</xdr:rowOff>
    </xdr:from>
    <xdr:to>
      <xdr:col>24</xdr:col>
      <xdr:colOff>389660</xdr:colOff>
      <xdr:row>42</xdr:row>
      <xdr:rowOff>148017</xdr:rowOff>
    </xdr:to>
    <xdr:pic>
      <xdr:nvPicPr>
        <xdr:cNvPr id="30" name="Picture 29"/>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212273" y="8356023"/>
          <a:ext cx="13724660" cy="4027289"/>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19050</xdr:colOff>
      <xdr:row>32</xdr:row>
      <xdr:rowOff>60614</xdr:rowOff>
    </xdr:from>
    <xdr:to>
      <xdr:col>24</xdr:col>
      <xdr:colOff>400050</xdr:colOff>
      <xdr:row>42</xdr:row>
      <xdr:rowOff>133349</xdr:rowOff>
    </xdr:to>
    <xdr:sp macro="" textlink="">
      <xdr:nvSpPr>
        <xdr:cNvPr id="45" name="Rectangle 44"/>
        <xdr:cNvSpPr/>
      </xdr:nvSpPr>
      <xdr:spPr bwMode="auto">
        <a:xfrm>
          <a:off x="1231323" y="9525000"/>
          <a:ext cx="13716000" cy="2843644"/>
        </a:xfrm>
        <a:prstGeom prst="rect">
          <a:avLst/>
        </a:prstGeom>
        <a:noFill/>
        <a:ln w="28575">
          <a:solidFill>
            <a:srgbClr val="002060"/>
          </a:solidFill>
          <a:prstDash val="sysDash"/>
        </a:ln>
        <a:effectLst/>
        <a:extLst/>
      </xdr:spPr>
      <xdr:txBody>
        <a:bodyPr vertOverflow="clip" horzOverflow="clip" wrap="square" lIns="18288" tIns="0" rIns="0" bIns="0" rtlCol="0" anchor="t" upright="1"/>
        <a:lstStyle/>
        <a:p>
          <a:pPr algn="l"/>
          <a:endParaRPr lang="th-TH"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cap="flat" cmpd="sng" algn="ctr">
              <a:solidFill>
                <a:srgbClr xmlns:mc="http://schemas.openxmlformats.org/markup-compatibility/2006" val="400000" mc:Ignorable="a14" a14:legacySpreadsheetColorIndex="64"/>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cap="flat" cmpd="sng" algn="ctr">
              <a:solidFill>
                <a:srgbClr xmlns:mc="http://schemas.openxmlformats.org/markup-compatibility/2006" val="000000" mc:Ignorable="a14" a14:legacySpreadsheetColorIndex="64"/>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499984740745262"/>
  </sheetPr>
  <dimension ref="A1:Z94"/>
  <sheetViews>
    <sheetView topLeftCell="A79" zoomScale="110" zoomScaleNormal="110" workbookViewId="0">
      <selection activeCell="B34" sqref="B34"/>
    </sheetView>
  </sheetViews>
  <sheetFormatPr defaultRowHeight="21.5" x14ac:dyDescent="0.75"/>
  <cols>
    <col min="26" max="26" width="9.09765625" style="430"/>
  </cols>
  <sheetData>
    <row r="1" spans="1:26" ht="23.5" x14ac:dyDescent="0.75">
      <c r="A1" s="424" t="s">
        <v>732</v>
      </c>
      <c r="B1" s="334"/>
      <c r="C1" s="335"/>
      <c r="D1" s="335"/>
      <c r="E1" s="335"/>
      <c r="F1" s="335"/>
      <c r="G1" s="335"/>
      <c r="H1" s="335"/>
      <c r="I1" s="335"/>
      <c r="J1" s="335"/>
      <c r="K1" s="335"/>
      <c r="L1" s="335"/>
      <c r="M1" s="335"/>
      <c r="N1" s="335"/>
      <c r="O1" s="335"/>
      <c r="P1" s="335"/>
      <c r="Q1" s="335"/>
      <c r="R1" s="335"/>
      <c r="S1" s="335"/>
      <c r="T1" s="335"/>
      <c r="U1" s="335"/>
      <c r="V1" s="335"/>
      <c r="W1" s="335"/>
      <c r="X1" s="335"/>
      <c r="Y1" s="335"/>
      <c r="Z1" s="429"/>
    </row>
    <row r="2" spans="1:26" x14ac:dyDescent="0.75">
      <c r="A2" s="407"/>
      <c r="B2" s="423" t="s">
        <v>755</v>
      </c>
      <c r="C2" s="408"/>
      <c r="D2" s="408"/>
      <c r="E2" s="408"/>
      <c r="F2" s="408"/>
      <c r="G2" s="408"/>
      <c r="H2" s="408"/>
      <c r="I2" s="408"/>
      <c r="J2" s="408"/>
      <c r="K2" s="408"/>
      <c r="L2" s="408"/>
      <c r="M2" s="408"/>
      <c r="N2" s="408"/>
      <c r="O2" s="408"/>
      <c r="P2" s="408"/>
      <c r="Q2" s="408"/>
      <c r="R2" s="408"/>
      <c r="S2" s="408"/>
      <c r="T2" s="408"/>
      <c r="U2" s="408"/>
      <c r="V2" s="408"/>
      <c r="W2" s="408"/>
      <c r="X2" s="408"/>
      <c r="Y2" s="408"/>
      <c r="Z2" s="409"/>
    </row>
    <row r="3" spans="1:26" x14ac:dyDescent="0.75">
      <c r="A3" s="410"/>
      <c r="B3" s="411"/>
      <c r="C3" s="412" t="s">
        <v>756</v>
      </c>
      <c r="D3" s="413"/>
      <c r="E3" s="413"/>
      <c r="F3" s="413"/>
      <c r="G3" s="413"/>
      <c r="H3" s="413"/>
      <c r="I3" s="413"/>
      <c r="J3" s="413"/>
      <c r="K3" s="413"/>
      <c r="L3" s="413"/>
      <c r="M3" s="413"/>
      <c r="N3" s="413"/>
      <c r="O3" s="413"/>
      <c r="P3" s="413"/>
      <c r="Q3" s="413"/>
      <c r="R3" s="413"/>
      <c r="S3" s="413"/>
      <c r="T3" s="413"/>
      <c r="U3" s="413"/>
      <c r="V3" s="413"/>
      <c r="W3" s="413"/>
      <c r="X3" s="413"/>
      <c r="Y3" s="413"/>
      <c r="Z3" s="414"/>
    </row>
    <row r="4" spans="1:26" x14ac:dyDescent="0.75">
      <c r="A4" s="410"/>
      <c r="B4" s="412"/>
      <c r="C4" s="504" t="s">
        <v>798</v>
      </c>
      <c r="D4" s="504"/>
      <c r="E4" s="504"/>
      <c r="F4" s="504"/>
      <c r="G4" s="504"/>
      <c r="H4" s="504"/>
      <c r="I4" s="504"/>
      <c r="J4" s="504"/>
      <c r="K4" s="504"/>
      <c r="L4" s="504"/>
      <c r="M4" s="504"/>
      <c r="N4" s="504"/>
      <c r="O4" s="504"/>
      <c r="P4" s="504"/>
      <c r="Q4" s="504"/>
      <c r="R4" s="504"/>
      <c r="S4" s="504"/>
      <c r="T4" s="504"/>
      <c r="U4" s="504"/>
      <c r="V4" s="504"/>
      <c r="W4" s="504"/>
      <c r="X4" s="504"/>
      <c r="Y4" s="504"/>
      <c r="Z4" s="505"/>
    </row>
    <row r="5" spans="1:26" x14ac:dyDescent="0.75">
      <c r="A5" s="410"/>
      <c r="B5" s="411"/>
      <c r="C5" s="412" t="s">
        <v>757</v>
      </c>
      <c r="D5" s="413"/>
      <c r="E5" s="413"/>
      <c r="F5" s="413"/>
      <c r="G5" s="413"/>
      <c r="H5" s="413"/>
      <c r="I5" s="413"/>
      <c r="J5" s="413"/>
      <c r="K5" s="413"/>
      <c r="L5" s="413"/>
      <c r="M5" s="413"/>
      <c r="N5" s="413"/>
      <c r="O5" s="413"/>
      <c r="P5" s="413"/>
      <c r="Q5" s="413"/>
      <c r="R5" s="413"/>
      <c r="S5" s="413"/>
      <c r="T5" s="413"/>
      <c r="U5" s="413"/>
      <c r="V5" s="413"/>
      <c r="W5" s="413"/>
      <c r="X5" s="413"/>
      <c r="Y5" s="413"/>
      <c r="Z5" s="414"/>
    </row>
    <row r="6" spans="1:26" x14ac:dyDescent="0.75">
      <c r="A6" s="410"/>
      <c r="B6" s="412"/>
      <c r="C6" s="504" t="s">
        <v>758</v>
      </c>
      <c r="D6" s="504"/>
      <c r="E6" s="504"/>
      <c r="F6" s="504"/>
      <c r="G6" s="504"/>
      <c r="H6" s="504"/>
      <c r="I6" s="504"/>
      <c r="J6" s="504"/>
      <c r="K6" s="504"/>
      <c r="L6" s="504"/>
      <c r="M6" s="504"/>
      <c r="N6" s="504"/>
      <c r="O6" s="504"/>
      <c r="P6" s="504"/>
      <c r="Q6" s="504"/>
      <c r="R6" s="504"/>
      <c r="S6" s="504"/>
      <c r="T6" s="504"/>
      <c r="U6" s="504"/>
      <c r="V6" s="504"/>
      <c r="W6" s="504"/>
      <c r="X6" s="504"/>
      <c r="Y6" s="504"/>
      <c r="Z6" s="505"/>
    </row>
    <row r="7" spans="1:26" x14ac:dyDescent="0.75">
      <c r="A7" s="410"/>
      <c r="B7" s="413"/>
      <c r="C7" s="412" t="s">
        <v>759</v>
      </c>
      <c r="D7" s="413"/>
      <c r="E7" s="413"/>
      <c r="F7" s="413"/>
      <c r="G7" s="413"/>
      <c r="H7" s="413"/>
      <c r="I7" s="413"/>
      <c r="J7" s="413"/>
      <c r="K7" s="413"/>
      <c r="L7" s="413"/>
      <c r="M7" s="413"/>
      <c r="N7" s="413"/>
      <c r="O7" s="413"/>
      <c r="P7" s="413"/>
      <c r="Q7" s="413"/>
      <c r="R7" s="413"/>
      <c r="S7" s="413"/>
      <c r="T7" s="413"/>
      <c r="U7" s="413"/>
      <c r="V7" s="413"/>
      <c r="W7" s="413"/>
      <c r="X7" s="413"/>
      <c r="Y7" s="413"/>
      <c r="Z7" s="414"/>
    </row>
    <row r="8" spans="1:26" x14ac:dyDescent="0.75">
      <c r="A8" s="415"/>
      <c r="B8" s="416"/>
      <c r="C8" s="509" t="s">
        <v>794</v>
      </c>
      <c r="D8" s="509"/>
      <c r="E8" s="509"/>
      <c r="F8" s="509"/>
      <c r="G8" s="509"/>
      <c r="H8" s="509"/>
      <c r="I8" s="509"/>
      <c r="J8" s="509"/>
      <c r="K8" s="509"/>
      <c r="L8" s="509"/>
      <c r="M8" s="509"/>
      <c r="N8" s="509"/>
      <c r="O8" s="509"/>
      <c r="P8" s="509"/>
      <c r="Q8" s="509"/>
      <c r="R8" s="509"/>
      <c r="S8" s="509"/>
      <c r="T8" s="509"/>
      <c r="U8" s="509"/>
      <c r="V8" s="509"/>
      <c r="W8" s="509"/>
      <c r="X8" s="509"/>
      <c r="Y8" s="509"/>
      <c r="Z8" s="510"/>
    </row>
    <row r="9" spans="1:26" ht="23.5" x14ac:dyDescent="0.75">
      <c r="A9" s="424" t="s">
        <v>760</v>
      </c>
      <c r="B9" s="334"/>
      <c r="C9" s="335"/>
      <c r="D9" s="335"/>
      <c r="E9" s="335"/>
      <c r="F9" s="335"/>
      <c r="G9" s="335"/>
      <c r="H9" s="335"/>
      <c r="I9" s="335"/>
      <c r="J9" s="335"/>
      <c r="K9" s="335"/>
      <c r="L9" s="335"/>
      <c r="M9" s="335"/>
      <c r="N9" s="335"/>
      <c r="O9" s="335"/>
      <c r="P9" s="335"/>
      <c r="Q9" s="335"/>
      <c r="R9" s="335"/>
      <c r="S9" s="335"/>
      <c r="T9" s="335"/>
      <c r="U9" s="335"/>
      <c r="V9" s="335"/>
      <c r="W9" s="335"/>
      <c r="X9" s="335"/>
      <c r="Y9" s="335"/>
      <c r="Z9" s="431"/>
    </row>
    <row r="10" spans="1:26" s="420" customFormat="1" ht="32.25" customHeight="1" x14ac:dyDescent="0.75">
      <c r="A10" s="418"/>
      <c r="B10" s="419"/>
      <c r="C10" s="504" t="s">
        <v>799</v>
      </c>
      <c r="D10" s="504"/>
      <c r="E10" s="504"/>
      <c r="F10" s="504"/>
      <c r="G10" s="504"/>
      <c r="H10" s="504"/>
      <c r="I10" s="504"/>
      <c r="J10" s="504"/>
      <c r="K10" s="504"/>
      <c r="L10" s="504"/>
      <c r="M10" s="504"/>
      <c r="N10" s="504"/>
      <c r="O10" s="504"/>
      <c r="P10" s="504"/>
      <c r="Q10" s="504"/>
      <c r="R10" s="504"/>
      <c r="S10" s="504"/>
      <c r="T10" s="504"/>
      <c r="U10" s="504"/>
      <c r="V10" s="504"/>
      <c r="W10" s="504"/>
      <c r="X10" s="504"/>
      <c r="Y10" s="504"/>
      <c r="Z10" s="505"/>
    </row>
    <row r="11" spans="1:26" s="417" customFormat="1" x14ac:dyDescent="0.75">
      <c r="A11" s="410"/>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4"/>
    </row>
    <row r="12" spans="1:26" s="417" customFormat="1" x14ac:dyDescent="0.75">
      <c r="A12" s="410"/>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4"/>
    </row>
    <row r="13" spans="1:26" s="417" customFormat="1" ht="17.25" customHeight="1" x14ac:dyDescent="0.75">
      <c r="A13" s="410"/>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4"/>
    </row>
    <row r="14" spans="1:26" s="417" customFormat="1" ht="17.25" customHeight="1" x14ac:dyDescent="0.75">
      <c r="A14" s="410"/>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4"/>
    </row>
    <row r="15" spans="1:26" s="417" customFormat="1" ht="17.25" customHeight="1" x14ac:dyDescent="0.75">
      <c r="A15" s="410"/>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4"/>
    </row>
    <row r="16" spans="1:26" s="417" customFormat="1" x14ac:dyDescent="0.75">
      <c r="A16" s="410"/>
      <c r="B16" s="413"/>
      <c r="C16" s="504" t="s">
        <v>761</v>
      </c>
      <c r="D16" s="504"/>
      <c r="E16" s="504"/>
      <c r="F16" s="504"/>
      <c r="G16" s="504"/>
      <c r="H16" s="504"/>
      <c r="I16" s="504"/>
      <c r="J16" s="504"/>
      <c r="K16" s="504"/>
      <c r="L16" s="504"/>
      <c r="M16" s="504"/>
      <c r="N16" s="504"/>
      <c r="O16" s="504"/>
      <c r="P16" s="504"/>
      <c r="Q16" s="504"/>
      <c r="R16" s="504"/>
      <c r="S16" s="504"/>
      <c r="T16" s="504"/>
      <c r="U16" s="504"/>
      <c r="V16" s="504"/>
      <c r="W16" s="504"/>
      <c r="X16" s="504"/>
      <c r="Y16" s="504"/>
      <c r="Z16" s="505"/>
    </row>
    <row r="17" spans="1:26" s="417" customFormat="1" x14ac:dyDescent="0.75">
      <c r="A17" s="410"/>
      <c r="B17" s="413"/>
      <c r="C17" s="413"/>
      <c r="D17" s="504" t="s">
        <v>762</v>
      </c>
      <c r="E17" s="504"/>
      <c r="F17" s="504"/>
      <c r="G17" s="504"/>
      <c r="H17" s="504"/>
      <c r="I17" s="504"/>
      <c r="J17" s="504"/>
      <c r="K17" s="504"/>
      <c r="L17" s="504"/>
      <c r="M17" s="504"/>
      <c r="N17" s="504"/>
      <c r="O17" s="504"/>
      <c r="P17" s="504"/>
      <c r="Q17" s="504"/>
      <c r="R17" s="504"/>
      <c r="S17" s="504"/>
      <c r="T17" s="504"/>
      <c r="U17" s="504"/>
      <c r="V17" s="504"/>
      <c r="W17" s="504"/>
      <c r="X17" s="504"/>
      <c r="Y17" s="504"/>
      <c r="Z17" s="505"/>
    </row>
    <row r="18" spans="1:26" s="417" customFormat="1" ht="45.75" customHeight="1" x14ac:dyDescent="0.75">
      <c r="A18" s="410"/>
      <c r="B18" s="413"/>
      <c r="C18" s="413"/>
      <c r="D18" s="504" t="s">
        <v>793</v>
      </c>
      <c r="E18" s="504"/>
      <c r="F18" s="504"/>
      <c r="G18" s="504"/>
      <c r="H18" s="504"/>
      <c r="I18" s="504"/>
      <c r="J18" s="504"/>
      <c r="K18" s="504"/>
      <c r="L18" s="504"/>
      <c r="M18" s="504"/>
      <c r="N18" s="504"/>
      <c r="O18" s="504"/>
      <c r="P18" s="504"/>
      <c r="Q18" s="504"/>
      <c r="R18" s="504"/>
      <c r="S18" s="504"/>
      <c r="T18" s="504"/>
      <c r="U18" s="504"/>
      <c r="V18" s="504"/>
      <c r="W18" s="504"/>
      <c r="X18" s="504"/>
      <c r="Y18" s="504"/>
      <c r="Z18" s="505"/>
    </row>
    <row r="19" spans="1:26" s="417" customFormat="1" ht="46.5" customHeight="1" x14ac:dyDescent="0.75">
      <c r="A19" s="410"/>
      <c r="B19" s="413"/>
      <c r="C19" s="413"/>
      <c r="D19" s="421"/>
      <c r="E19" s="421"/>
      <c r="F19" s="421"/>
      <c r="G19" s="421"/>
      <c r="H19" s="421"/>
      <c r="I19" s="421"/>
      <c r="J19" s="421"/>
      <c r="K19" s="421"/>
      <c r="L19" s="421"/>
      <c r="M19" s="421"/>
      <c r="N19" s="421"/>
      <c r="O19" s="421"/>
      <c r="P19" s="421"/>
      <c r="Q19" s="421"/>
      <c r="R19" s="421"/>
      <c r="S19" s="421"/>
      <c r="T19" s="421"/>
      <c r="U19" s="421"/>
      <c r="V19" s="421"/>
      <c r="W19" s="421"/>
      <c r="X19" s="421"/>
      <c r="Y19" s="421"/>
      <c r="Z19" s="422"/>
    </row>
    <row r="20" spans="1:26" ht="21.75" customHeight="1" x14ac:dyDescent="0.75">
      <c r="A20" s="336"/>
      <c r="B20" s="333"/>
      <c r="C20" s="333"/>
      <c r="D20" s="506" t="s">
        <v>763</v>
      </c>
      <c r="E20" s="507"/>
      <c r="F20" s="507"/>
      <c r="G20" s="507"/>
      <c r="H20" s="507"/>
      <c r="I20" s="507"/>
      <c r="J20" s="507"/>
      <c r="K20" s="507"/>
      <c r="L20" s="507"/>
      <c r="M20" s="507"/>
      <c r="N20" s="507"/>
      <c r="O20" s="507"/>
      <c r="P20" s="507"/>
      <c r="Q20" s="507"/>
      <c r="R20" s="507"/>
      <c r="S20" s="507"/>
      <c r="T20" s="507"/>
      <c r="U20" s="507"/>
      <c r="V20" s="507"/>
      <c r="W20" s="507"/>
      <c r="X20" s="507"/>
      <c r="Y20" s="507"/>
      <c r="Z20" s="508"/>
    </row>
    <row r="21" spans="1:26" ht="21.75" customHeight="1" x14ac:dyDescent="0.75">
      <c r="A21" s="336"/>
      <c r="B21" s="333"/>
      <c r="C21" s="333"/>
      <c r="D21" s="504" t="s">
        <v>797</v>
      </c>
      <c r="E21" s="504"/>
      <c r="F21" s="504"/>
      <c r="G21" s="504"/>
      <c r="H21" s="504"/>
      <c r="I21" s="504"/>
      <c r="J21" s="504"/>
      <c r="K21" s="504"/>
      <c r="L21" s="504"/>
      <c r="M21" s="504"/>
      <c r="N21" s="504"/>
      <c r="O21" s="504"/>
      <c r="P21" s="504"/>
      <c r="Q21" s="504"/>
      <c r="R21" s="504"/>
      <c r="S21" s="504"/>
      <c r="T21" s="504"/>
      <c r="U21" s="504"/>
      <c r="V21" s="504"/>
      <c r="W21" s="504"/>
      <c r="X21" s="504"/>
      <c r="Y21" s="504"/>
      <c r="Z21" s="505"/>
    </row>
    <row r="22" spans="1:26" x14ac:dyDescent="0.75">
      <c r="A22" s="336"/>
      <c r="B22" s="333"/>
      <c r="C22" s="333"/>
      <c r="D22" s="333"/>
      <c r="E22" s="332"/>
      <c r="F22" s="332"/>
      <c r="G22" s="332"/>
      <c r="H22" s="332"/>
      <c r="I22" s="332"/>
      <c r="J22" s="332"/>
      <c r="K22" s="332"/>
      <c r="L22" s="332"/>
      <c r="M22" s="332"/>
      <c r="N22" s="332"/>
      <c r="O22" s="332"/>
      <c r="P22" s="332"/>
      <c r="Q22" s="332"/>
      <c r="R22" s="332"/>
      <c r="S22" s="332"/>
      <c r="T22" s="332"/>
      <c r="U22" s="332"/>
      <c r="V22" s="332"/>
      <c r="W22" s="332"/>
      <c r="X22" s="332"/>
      <c r="Y22" s="332"/>
      <c r="Z22" s="338"/>
    </row>
    <row r="23" spans="1:26" x14ac:dyDescent="0.75">
      <c r="A23" s="336"/>
      <c r="B23" s="333"/>
      <c r="C23" s="333"/>
      <c r="D23" s="333"/>
      <c r="E23" s="332"/>
      <c r="F23" s="332"/>
      <c r="G23" s="332"/>
      <c r="H23" s="332"/>
      <c r="I23" s="332"/>
      <c r="J23" s="332"/>
      <c r="K23" s="332"/>
      <c r="L23" s="332"/>
      <c r="M23" s="332"/>
      <c r="N23" s="332"/>
      <c r="O23" s="332"/>
      <c r="P23" s="332"/>
      <c r="Q23" s="332"/>
      <c r="R23" s="332"/>
      <c r="S23" s="332"/>
      <c r="T23" s="332"/>
      <c r="U23" s="332"/>
      <c r="V23" s="332"/>
      <c r="W23" s="332"/>
      <c r="X23" s="332"/>
      <c r="Y23" s="332"/>
      <c r="Z23" s="338"/>
    </row>
    <row r="24" spans="1:26" x14ac:dyDescent="0.75">
      <c r="A24" s="336"/>
      <c r="B24" s="333"/>
      <c r="C24" s="333"/>
      <c r="D24" s="333"/>
      <c r="E24" s="332"/>
      <c r="F24" s="332"/>
      <c r="G24" s="332"/>
      <c r="H24" s="332"/>
      <c r="I24" s="332"/>
      <c r="J24" s="332"/>
      <c r="K24" s="332"/>
      <c r="L24" s="332"/>
      <c r="M24" s="332"/>
      <c r="N24" s="332"/>
      <c r="O24" s="332"/>
      <c r="P24" s="332"/>
      <c r="Q24" s="332"/>
      <c r="R24" s="332"/>
      <c r="S24" s="332"/>
      <c r="T24" s="332"/>
      <c r="U24" s="332"/>
      <c r="V24" s="332"/>
      <c r="W24" s="332"/>
      <c r="X24" s="332"/>
      <c r="Y24" s="332"/>
      <c r="Z24" s="338"/>
    </row>
    <row r="25" spans="1:26" x14ac:dyDescent="0.75">
      <c r="A25" s="336"/>
      <c r="B25" s="333"/>
      <c r="C25" s="333"/>
      <c r="D25" s="333"/>
      <c r="E25" s="332"/>
      <c r="F25" s="332"/>
      <c r="G25" s="332"/>
      <c r="H25" s="332"/>
      <c r="I25" s="332"/>
      <c r="J25" s="332"/>
      <c r="K25" s="332"/>
      <c r="L25" s="332"/>
      <c r="M25" s="332"/>
      <c r="N25" s="332"/>
      <c r="O25" s="332"/>
      <c r="P25" s="332"/>
      <c r="Q25" s="332"/>
      <c r="R25" s="332"/>
      <c r="S25" s="332"/>
      <c r="T25" s="332"/>
      <c r="U25" s="332"/>
      <c r="V25" s="332"/>
      <c r="W25" s="332"/>
      <c r="X25" s="332"/>
      <c r="Y25" s="332"/>
      <c r="Z25" s="338"/>
    </row>
    <row r="26" spans="1:26" x14ac:dyDescent="0.75">
      <c r="A26" s="336"/>
      <c r="B26" s="333"/>
      <c r="C26" s="333"/>
      <c r="D26" s="333"/>
      <c r="E26" s="332"/>
      <c r="F26" s="332"/>
      <c r="G26" s="332"/>
      <c r="H26" s="332"/>
      <c r="I26" s="332"/>
      <c r="J26" s="332"/>
      <c r="K26" s="332"/>
      <c r="L26" s="332"/>
      <c r="M26" s="332"/>
      <c r="N26" s="332"/>
      <c r="O26" s="332"/>
      <c r="P26" s="332"/>
      <c r="Q26" s="332"/>
      <c r="R26" s="332"/>
      <c r="S26" s="332"/>
      <c r="T26" s="332"/>
      <c r="U26" s="332"/>
      <c r="V26" s="332"/>
      <c r="W26" s="332"/>
      <c r="X26" s="332"/>
      <c r="Y26" s="332"/>
      <c r="Z26" s="338"/>
    </row>
    <row r="27" spans="1:26" x14ac:dyDescent="0.75">
      <c r="A27" s="336"/>
      <c r="B27" s="333"/>
      <c r="C27" s="333"/>
      <c r="D27" s="412" t="s">
        <v>764</v>
      </c>
      <c r="E27" s="332"/>
      <c r="F27" s="332"/>
      <c r="G27" s="332"/>
      <c r="H27" s="332"/>
      <c r="I27" s="332"/>
      <c r="J27" s="332"/>
      <c r="K27" s="332"/>
      <c r="L27" s="332"/>
      <c r="M27" s="332"/>
      <c r="N27" s="332"/>
      <c r="O27" s="332"/>
      <c r="P27" s="332"/>
      <c r="Q27" s="332"/>
      <c r="R27" s="332"/>
      <c r="S27" s="332"/>
      <c r="T27" s="332"/>
      <c r="U27" s="332"/>
      <c r="V27" s="332"/>
      <c r="W27" s="332"/>
      <c r="X27" s="332"/>
      <c r="Y27" s="332"/>
      <c r="Z27" s="338"/>
    </row>
    <row r="28" spans="1:26" x14ac:dyDescent="0.75">
      <c r="A28" s="336"/>
      <c r="B28" s="333"/>
      <c r="C28" s="333"/>
      <c r="D28" s="504" t="s">
        <v>818</v>
      </c>
      <c r="E28" s="504"/>
      <c r="F28" s="504"/>
      <c r="G28" s="504"/>
      <c r="H28" s="504"/>
      <c r="I28" s="504"/>
      <c r="J28" s="504"/>
      <c r="K28" s="504"/>
      <c r="L28" s="504"/>
      <c r="M28" s="504"/>
      <c r="N28" s="504"/>
      <c r="O28" s="504"/>
      <c r="P28" s="504"/>
      <c r="Q28" s="504"/>
      <c r="R28" s="504"/>
      <c r="S28" s="504"/>
      <c r="T28" s="504"/>
      <c r="U28" s="504"/>
      <c r="V28" s="504"/>
      <c r="W28" s="504"/>
      <c r="X28" s="504"/>
      <c r="Y28" s="504"/>
      <c r="Z28" s="505"/>
    </row>
    <row r="29" spans="1:26" x14ac:dyDescent="0.75">
      <c r="A29" s="336"/>
      <c r="B29" s="333"/>
      <c r="C29" s="333"/>
      <c r="D29" s="333"/>
      <c r="E29" s="332"/>
      <c r="F29" s="332"/>
      <c r="G29" s="332"/>
      <c r="H29" s="332"/>
      <c r="I29" s="332"/>
      <c r="J29" s="332"/>
      <c r="K29" s="332"/>
      <c r="L29" s="332"/>
      <c r="M29" s="332"/>
      <c r="N29" s="332"/>
      <c r="O29" s="332"/>
      <c r="P29" s="332"/>
      <c r="Q29" s="332"/>
      <c r="R29" s="332"/>
      <c r="S29" s="332"/>
      <c r="T29" s="332"/>
      <c r="U29" s="332"/>
      <c r="V29" s="332"/>
      <c r="W29" s="332"/>
      <c r="X29" s="332"/>
      <c r="Y29" s="332"/>
      <c r="Z29" s="338"/>
    </row>
    <row r="30" spans="1:26" x14ac:dyDescent="0.75">
      <c r="A30" s="336"/>
      <c r="B30" s="333"/>
      <c r="C30" s="333"/>
      <c r="D30" s="333"/>
      <c r="E30" s="332"/>
      <c r="F30" s="332"/>
      <c r="G30" s="332"/>
      <c r="H30" s="332"/>
      <c r="I30" s="332"/>
      <c r="J30" s="332"/>
      <c r="K30" s="332"/>
      <c r="L30" s="332"/>
      <c r="M30" s="332"/>
      <c r="N30" s="332"/>
      <c r="O30" s="332"/>
      <c r="P30" s="332"/>
      <c r="Q30" s="332"/>
      <c r="R30" s="332"/>
      <c r="S30" s="332"/>
      <c r="T30" s="332"/>
      <c r="U30" s="332"/>
      <c r="V30" s="332"/>
      <c r="W30" s="332"/>
      <c r="X30" s="332"/>
      <c r="Y30" s="332"/>
      <c r="Z30" s="338"/>
    </row>
    <row r="31" spans="1:26" x14ac:dyDescent="0.75">
      <c r="A31" s="336"/>
      <c r="B31" s="333"/>
      <c r="C31" s="333"/>
      <c r="D31" s="333"/>
      <c r="E31" s="332"/>
      <c r="F31" s="332"/>
      <c r="G31" s="332"/>
      <c r="H31" s="332"/>
      <c r="I31" s="332"/>
      <c r="J31" s="332"/>
      <c r="K31" s="332"/>
      <c r="L31" s="332"/>
      <c r="M31" s="332"/>
      <c r="N31" s="332"/>
      <c r="O31" s="332"/>
      <c r="P31" s="332"/>
      <c r="Q31" s="332"/>
      <c r="R31" s="332"/>
      <c r="S31" s="332"/>
      <c r="T31" s="332"/>
      <c r="U31" s="332"/>
      <c r="V31" s="332"/>
      <c r="W31" s="332"/>
      <c r="X31" s="332"/>
      <c r="Y31" s="332"/>
      <c r="Z31" s="338"/>
    </row>
    <row r="32" spans="1:26" x14ac:dyDescent="0.75">
      <c r="A32" s="336"/>
      <c r="B32" s="333"/>
      <c r="C32" s="333"/>
      <c r="D32" s="333"/>
      <c r="E32" s="332"/>
      <c r="F32" s="332"/>
      <c r="G32" s="332"/>
      <c r="H32" s="332"/>
      <c r="I32" s="332"/>
      <c r="J32" s="332"/>
      <c r="K32" s="332"/>
      <c r="L32" s="332"/>
      <c r="M32" s="332"/>
      <c r="N32" s="332"/>
      <c r="O32" s="332"/>
      <c r="P32" s="332"/>
      <c r="Q32" s="332"/>
      <c r="R32" s="332"/>
      <c r="S32" s="332"/>
      <c r="T32" s="332"/>
      <c r="U32" s="332"/>
      <c r="V32" s="332"/>
      <c r="W32" s="332"/>
      <c r="X32" s="332"/>
      <c r="Y32" s="332"/>
      <c r="Z32" s="338"/>
    </row>
    <row r="33" spans="1:26" x14ac:dyDescent="0.75">
      <c r="A33" s="336"/>
      <c r="B33" s="333"/>
      <c r="C33" s="333"/>
      <c r="D33" s="333"/>
      <c r="E33" s="332"/>
      <c r="F33" s="332"/>
      <c r="G33" s="332"/>
      <c r="H33" s="332"/>
      <c r="I33" s="332"/>
      <c r="J33" s="332"/>
      <c r="K33" s="332"/>
      <c r="L33" s="332"/>
      <c r="M33" s="332"/>
      <c r="N33" s="332"/>
      <c r="O33" s="332"/>
      <c r="P33" s="332"/>
      <c r="Q33" s="332"/>
      <c r="R33" s="332"/>
      <c r="S33" s="332"/>
      <c r="T33" s="332"/>
      <c r="U33" s="332"/>
      <c r="V33" s="332"/>
      <c r="W33" s="332"/>
      <c r="X33" s="332"/>
      <c r="Y33" s="332"/>
      <c r="Z33" s="338"/>
    </row>
    <row r="34" spans="1:26" x14ac:dyDescent="0.75">
      <c r="A34" s="336"/>
      <c r="B34" s="333"/>
      <c r="C34" s="333"/>
      <c r="D34" s="333"/>
      <c r="E34" s="332"/>
      <c r="F34" s="332"/>
      <c r="G34" s="332"/>
      <c r="H34" s="332"/>
      <c r="I34" s="332"/>
      <c r="J34" s="332"/>
      <c r="K34" s="332"/>
      <c r="L34" s="332"/>
      <c r="M34" s="332"/>
      <c r="N34" s="332"/>
      <c r="O34" s="332"/>
      <c r="P34" s="332"/>
      <c r="Q34" s="332"/>
      <c r="R34" s="332"/>
      <c r="S34" s="332"/>
      <c r="T34" s="332"/>
      <c r="U34" s="332"/>
      <c r="V34" s="332"/>
      <c r="W34" s="332"/>
      <c r="X34" s="332"/>
      <c r="Y34" s="332"/>
      <c r="Z34" s="338"/>
    </row>
    <row r="35" spans="1:26" x14ac:dyDescent="0.75">
      <c r="A35" s="336"/>
      <c r="B35" s="333"/>
      <c r="C35" s="333"/>
      <c r="D35" s="333"/>
      <c r="E35" s="332"/>
      <c r="F35" s="332"/>
      <c r="G35" s="332"/>
      <c r="H35" s="332"/>
      <c r="I35" s="332"/>
      <c r="J35" s="332"/>
      <c r="K35" s="332"/>
      <c r="L35" s="332"/>
      <c r="M35" s="332"/>
      <c r="N35" s="332"/>
      <c r="O35" s="332"/>
      <c r="P35" s="332"/>
      <c r="Q35" s="332"/>
      <c r="R35" s="332"/>
      <c r="S35" s="332"/>
      <c r="T35" s="332"/>
      <c r="U35" s="332"/>
      <c r="V35" s="332"/>
      <c r="W35" s="332"/>
      <c r="X35" s="332"/>
      <c r="Y35" s="332"/>
      <c r="Z35" s="338"/>
    </row>
    <row r="36" spans="1:26" x14ac:dyDescent="0.75">
      <c r="A36" s="336"/>
      <c r="B36" s="333"/>
      <c r="C36" s="333"/>
      <c r="D36" s="333"/>
      <c r="E36" s="332"/>
      <c r="F36" s="332"/>
      <c r="G36" s="332"/>
      <c r="H36" s="332"/>
      <c r="I36" s="332"/>
      <c r="J36" s="332"/>
      <c r="K36" s="332"/>
      <c r="L36" s="332"/>
      <c r="M36" s="332"/>
      <c r="N36" s="332"/>
      <c r="O36" s="332"/>
      <c r="P36" s="332"/>
      <c r="Q36" s="332"/>
      <c r="R36" s="332"/>
      <c r="S36" s="332"/>
      <c r="T36" s="332"/>
      <c r="U36" s="332"/>
      <c r="V36" s="332"/>
      <c r="W36" s="332"/>
      <c r="X36" s="332"/>
      <c r="Y36" s="332"/>
      <c r="Z36" s="338"/>
    </row>
    <row r="37" spans="1:26" x14ac:dyDescent="0.75">
      <c r="A37" s="336"/>
      <c r="B37" s="333"/>
      <c r="C37" s="333"/>
      <c r="D37" s="333"/>
      <c r="E37" s="332"/>
      <c r="F37" s="332"/>
      <c r="G37" s="332"/>
      <c r="H37" s="332"/>
      <c r="I37" s="332"/>
      <c r="J37" s="332"/>
      <c r="K37" s="332"/>
      <c r="L37" s="332"/>
      <c r="M37" s="332"/>
      <c r="N37" s="332"/>
      <c r="O37" s="332"/>
      <c r="P37" s="332"/>
      <c r="Q37" s="332"/>
      <c r="R37" s="332"/>
      <c r="S37" s="332"/>
      <c r="T37" s="332"/>
      <c r="U37" s="332"/>
      <c r="V37" s="332"/>
      <c r="W37" s="332"/>
      <c r="X37" s="332"/>
      <c r="Y37" s="332"/>
      <c r="Z37" s="338"/>
    </row>
    <row r="38" spans="1:26" x14ac:dyDescent="0.75">
      <c r="A38" s="336"/>
      <c r="B38" s="333"/>
      <c r="C38" s="333"/>
      <c r="D38" s="333"/>
      <c r="E38" s="332"/>
      <c r="F38" s="332"/>
      <c r="G38" s="332"/>
      <c r="H38" s="332"/>
      <c r="I38" s="332"/>
      <c r="J38" s="332"/>
      <c r="K38" s="332"/>
      <c r="L38" s="332"/>
      <c r="M38" s="332"/>
      <c r="N38" s="332"/>
      <c r="O38" s="332"/>
      <c r="P38" s="332"/>
      <c r="Q38" s="332"/>
      <c r="R38" s="332"/>
      <c r="S38" s="332"/>
      <c r="T38" s="332"/>
      <c r="U38" s="332"/>
      <c r="V38" s="332"/>
      <c r="W38" s="332"/>
      <c r="X38" s="332"/>
      <c r="Y38" s="332"/>
      <c r="Z38" s="338"/>
    </row>
    <row r="39" spans="1:26" x14ac:dyDescent="0.75">
      <c r="A39" s="336"/>
      <c r="B39" s="333"/>
      <c r="C39" s="333"/>
      <c r="D39" s="333"/>
      <c r="E39" s="332"/>
      <c r="F39" s="332"/>
      <c r="G39" s="332"/>
      <c r="H39" s="332"/>
      <c r="I39" s="332"/>
      <c r="J39" s="332"/>
      <c r="K39" s="332"/>
      <c r="L39" s="332"/>
      <c r="M39" s="332"/>
      <c r="N39" s="332"/>
      <c r="O39" s="332"/>
      <c r="P39" s="332"/>
      <c r="Q39" s="332"/>
      <c r="R39" s="332"/>
      <c r="S39" s="332"/>
      <c r="T39" s="332"/>
      <c r="U39" s="332"/>
      <c r="V39" s="332"/>
      <c r="W39" s="332"/>
      <c r="X39" s="332"/>
      <c r="Y39" s="332"/>
      <c r="Z39" s="338"/>
    </row>
    <row r="40" spans="1:26" x14ac:dyDescent="0.75">
      <c r="A40" s="336"/>
      <c r="B40" s="333"/>
      <c r="C40" s="333"/>
      <c r="D40" s="333"/>
      <c r="E40" s="332"/>
      <c r="F40" s="332"/>
      <c r="G40" s="332"/>
      <c r="H40" s="332"/>
      <c r="I40" s="332"/>
      <c r="J40" s="332"/>
      <c r="K40" s="332"/>
      <c r="L40" s="332"/>
      <c r="M40" s="332"/>
      <c r="N40" s="332"/>
      <c r="O40" s="332"/>
      <c r="P40" s="332"/>
      <c r="Q40" s="332"/>
      <c r="R40" s="332"/>
      <c r="S40" s="332"/>
      <c r="T40" s="332"/>
      <c r="U40" s="332"/>
      <c r="V40" s="332"/>
      <c r="W40" s="332"/>
      <c r="X40" s="332"/>
      <c r="Y40" s="332"/>
      <c r="Z40" s="338"/>
    </row>
    <row r="41" spans="1:26" x14ac:dyDescent="0.75">
      <c r="A41" s="336"/>
      <c r="B41" s="333"/>
      <c r="C41" s="333"/>
      <c r="D41" s="333"/>
      <c r="E41" s="332"/>
      <c r="F41" s="332"/>
      <c r="G41" s="332"/>
      <c r="H41" s="332"/>
      <c r="I41" s="332"/>
      <c r="J41" s="332"/>
      <c r="K41" s="332"/>
      <c r="L41" s="332"/>
      <c r="M41" s="332"/>
      <c r="N41" s="332"/>
      <c r="O41" s="332"/>
      <c r="P41" s="332"/>
      <c r="Q41" s="332"/>
      <c r="R41" s="332"/>
      <c r="S41" s="332"/>
      <c r="T41" s="332"/>
      <c r="U41" s="332"/>
      <c r="V41" s="332"/>
      <c r="W41" s="332"/>
      <c r="X41" s="332"/>
      <c r="Y41" s="332"/>
      <c r="Z41" s="338"/>
    </row>
    <row r="42" spans="1:26" x14ac:dyDescent="0.75">
      <c r="A42" s="336"/>
      <c r="B42" s="333"/>
      <c r="C42" s="333"/>
      <c r="D42" s="333"/>
      <c r="E42" s="332"/>
      <c r="F42" s="332"/>
      <c r="G42" s="332"/>
      <c r="H42" s="332"/>
      <c r="I42" s="332"/>
      <c r="J42" s="332"/>
      <c r="K42" s="332"/>
      <c r="L42" s="332"/>
      <c r="M42" s="332"/>
      <c r="N42" s="332"/>
      <c r="O42" s="332"/>
      <c r="P42" s="332"/>
      <c r="Q42" s="332"/>
      <c r="R42" s="332"/>
      <c r="S42" s="332"/>
      <c r="T42" s="332"/>
      <c r="U42" s="332"/>
      <c r="V42" s="332"/>
      <c r="W42" s="332"/>
      <c r="X42" s="332"/>
      <c r="Y42" s="332"/>
      <c r="Z42" s="338"/>
    </row>
    <row r="43" spans="1:26" x14ac:dyDescent="0.75">
      <c r="A43" s="336"/>
      <c r="B43" s="333"/>
      <c r="C43" s="333"/>
      <c r="D43" s="333"/>
      <c r="E43" s="332"/>
      <c r="F43" s="332"/>
      <c r="G43" s="332"/>
      <c r="H43" s="332"/>
      <c r="I43" s="332"/>
      <c r="J43" s="332"/>
      <c r="K43" s="332"/>
      <c r="L43" s="332"/>
      <c r="M43" s="332"/>
      <c r="N43" s="332"/>
      <c r="O43" s="332"/>
      <c r="P43" s="332"/>
      <c r="Q43" s="332"/>
      <c r="R43" s="332"/>
      <c r="S43" s="332"/>
      <c r="T43" s="332"/>
      <c r="U43" s="332"/>
      <c r="V43" s="332"/>
      <c r="W43" s="332"/>
      <c r="X43" s="332"/>
      <c r="Y43" s="332"/>
      <c r="Z43" s="338"/>
    </row>
    <row r="44" spans="1:26" ht="23.5" x14ac:dyDescent="0.75">
      <c r="A44" s="424" t="s">
        <v>795</v>
      </c>
      <c r="B44" s="334"/>
      <c r="C44" s="335"/>
      <c r="D44" s="335"/>
      <c r="E44" s="335"/>
      <c r="F44" s="335"/>
      <c r="G44" s="335"/>
      <c r="H44" s="335"/>
      <c r="I44" s="335"/>
      <c r="J44" s="335"/>
      <c r="K44" s="335"/>
      <c r="L44" s="335"/>
      <c r="M44" s="335"/>
      <c r="N44" s="335"/>
      <c r="O44" s="335"/>
      <c r="P44" s="335"/>
      <c r="Q44" s="335"/>
      <c r="R44" s="335"/>
      <c r="S44" s="335"/>
      <c r="T44" s="335"/>
      <c r="U44" s="335"/>
      <c r="V44" s="335"/>
      <c r="W44" s="335"/>
      <c r="X44" s="335"/>
      <c r="Y44" s="335"/>
      <c r="Z44" s="431"/>
    </row>
    <row r="45" spans="1:26" x14ac:dyDescent="0.75">
      <c r="A45" s="425" t="s">
        <v>765</v>
      </c>
      <c r="B45" s="337"/>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8"/>
    </row>
    <row r="46" spans="1:26" x14ac:dyDescent="0.75">
      <c r="A46" s="336"/>
      <c r="B46" s="337"/>
      <c r="C46" s="333" t="s">
        <v>817</v>
      </c>
      <c r="D46" s="332"/>
      <c r="E46" s="332"/>
      <c r="F46" s="332"/>
      <c r="G46" s="332"/>
      <c r="H46" s="332"/>
      <c r="I46" s="332"/>
      <c r="J46" s="332"/>
      <c r="K46" s="332"/>
      <c r="L46" s="332"/>
      <c r="M46" s="332"/>
      <c r="N46" s="332"/>
      <c r="O46" s="332"/>
      <c r="P46" s="332"/>
      <c r="Q46" s="332"/>
      <c r="R46" s="332"/>
      <c r="S46" s="332"/>
      <c r="T46" s="332"/>
      <c r="U46" s="332"/>
      <c r="V46" s="332"/>
      <c r="W46" s="332"/>
      <c r="X46" s="332"/>
      <c r="Y46" s="332"/>
      <c r="Z46" s="338"/>
    </row>
    <row r="47" spans="1:26" x14ac:dyDescent="0.75">
      <c r="A47" s="336"/>
      <c r="B47" s="337"/>
      <c r="C47" s="333" t="s">
        <v>819</v>
      </c>
      <c r="D47" s="332"/>
      <c r="E47" s="332"/>
      <c r="F47" s="332"/>
      <c r="G47" s="332"/>
      <c r="H47" s="332"/>
      <c r="I47" s="332"/>
      <c r="J47" s="332"/>
      <c r="K47" s="332"/>
      <c r="L47" s="332"/>
      <c r="M47" s="332"/>
      <c r="N47" s="332"/>
      <c r="O47" s="332"/>
      <c r="P47" s="332"/>
      <c r="Q47" s="332"/>
      <c r="R47" s="332"/>
      <c r="S47" s="332"/>
      <c r="T47" s="332"/>
      <c r="U47" s="332"/>
      <c r="V47" s="332"/>
      <c r="W47" s="332"/>
      <c r="X47" s="332"/>
      <c r="Y47" s="332"/>
      <c r="Z47" s="338"/>
    </row>
    <row r="48" spans="1:26" x14ac:dyDescent="0.75">
      <c r="A48" s="336"/>
      <c r="B48" s="337"/>
      <c r="C48" s="332"/>
      <c r="D48" s="332"/>
      <c r="E48" s="332"/>
      <c r="F48" s="332"/>
      <c r="G48" s="332"/>
      <c r="H48" s="332"/>
      <c r="I48" s="332"/>
      <c r="J48" s="332"/>
      <c r="K48" s="332"/>
      <c r="L48" s="332"/>
      <c r="M48" s="332"/>
      <c r="N48" s="332"/>
      <c r="O48" s="332"/>
      <c r="P48" s="332"/>
      <c r="Q48" s="332"/>
      <c r="R48" s="332"/>
      <c r="S48" s="332"/>
      <c r="T48" s="332"/>
      <c r="U48" s="332"/>
      <c r="V48" s="332"/>
      <c r="W48" s="332"/>
      <c r="X48" s="332"/>
      <c r="Y48" s="332"/>
      <c r="Z48" s="338"/>
    </row>
    <row r="49" spans="1:26" x14ac:dyDescent="0.75">
      <c r="A49" s="336"/>
      <c r="B49" s="337"/>
      <c r="C49" s="332"/>
      <c r="D49" s="332"/>
      <c r="E49" s="332"/>
      <c r="F49" s="332"/>
      <c r="G49" s="332"/>
      <c r="H49" s="332"/>
      <c r="I49" s="332"/>
      <c r="J49" s="332"/>
      <c r="K49" s="332"/>
      <c r="L49" s="332"/>
      <c r="M49" s="332"/>
      <c r="N49" s="332"/>
      <c r="O49" s="332"/>
      <c r="P49" s="332"/>
      <c r="Q49" s="333"/>
      <c r="R49" s="332"/>
      <c r="S49" s="332"/>
      <c r="T49" s="332"/>
      <c r="U49" s="332"/>
      <c r="V49" s="332"/>
      <c r="W49" s="332"/>
      <c r="X49" s="332"/>
      <c r="Y49" s="332"/>
      <c r="Z49" s="338"/>
    </row>
    <row r="50" spans="1:26" x14ac:dyDescent="0.75">
      <c r="A50" s="336"/>
      <c r="B50" s="337"/>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8"/>
    </row>
    <row r="51" spans="1:26" x14ac:dyDescent="0.75">
      <c r="A51" s="336"/>
      <c r="B51" s="337"/>
      <c r="C51" s="332"/>
      <c r="D51" s="332"/>
      <c r="E51" s="332"/>
      <c r="F51" s="332"/>
      <c r="G51" s="332"/>
      <c r="H51" s="332"/>
      <c r="I51" s="332"/>
      <c r="J51" s="332"/>
      <c r="K51" s="332"/>
      <c r="L51" s="332"/>
      <c r="M51" s="332"/>
      <c r="N51" s="332"/>
      <c r="O51" s="332"/>
      <c r="P51" s="332"/>
      <c r="Q51" s="332"/>
      <c r="R51" s="332"/>
      <c r="S51" s="332"/>
      <c r="T51" s="332"/>
      <c r="U51" s="332"/>
      <c r="V51" s="332"/>
      <c r="W51" s="332"/>
      <c r="X51" s="332"/>
      <c r="Y51" s="332"/>
      <c r="Z51" s="338"/>
    </row>
    <row r="52" spans="1:26" x14ac:dyDescent="0.75">
      <c r="A52" s="336"/>
      <c r="B52" s="337"/>
      <c r="C52" s="332"/>
      <c r="D52" s="332"/>
      <c r="E52" s="332"/>
      <c r="F52" s="332"/>
      <c r="G52" s="332"/>
      <c r="H52" s="332"/>
      <c r="I52" s="332"/>
      <c r="J52" s="332"/>
      <c r="K52" s="332"/>
      <c r="L52" s="332"/>
      <c r="M52" s="332"/>
      <c r="N52" s="332"/>
      <c r="O52" s="332"/>
      <c r="P52" s="332"/>
      <c r="Q52" s="332"/>
      <c r="R52" s="332"/>
      <c r="S52" s="332"/>
      <c r="T52" s="332"/>
      <c r="U52" s="332"/>
      <c r="V52" s="332"/>
      <c r="W52" s="332"/>
      <c r="X52" s="332"/>
      <c r="Y52" s="332"/>
      <c r="Z52" s="338"/>
    </row>
    <row r="53" spans="1:26" x14ac:dyDescent="0.75">
      <c r="A53" s="336"/>
      <c r="B53" s="337"/>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8"/>
    </row>
    <row r="54" spans="1:26" x14ac:dyDescent="0.75">
      <c r="A54" s="336"/>
      <c r="B54" s="337"/>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8"/>
    </row>
    <row r="55" spans="1:26" x14ac:dyDescent="0.75">
      <c r="A55" s="336"/>
      <c r="B55" s="337"/>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8"/>
    </row>
    <row r="56" spans="1:26" x14ac:dyDescent="0.75">
      <c r="A56" s="336"/>
      <c r="B56" s="337"/>
      <c r="C56" s="332"/>
      <c r="D56" s="332"/>
      <c r="E56" s="332"/>
      <c r="F56" s="332"/>
      <c r="G56" s="332"/>
      <c r="H56" s="332"/>
      <c r="I56" s="332"/>
      <c r="J56" s="332"/>
      <c r="K56" s="332"/>
      <c r="L56" s="332"/>
      <c r="M56" s="332"/>
      <c r="N56" s="332"/>
      <c r="O56" s="332"/>
      <c r="P56" s="332"/>
      <c r="Q56" s="332"/>
      <c r="R56" s="332"/>
      <c r="S56" s="332"/>
      <c r="T56" s="332"/>
      <c r="U56" s="332"/>
      <c r="V56" s="332"/>
      <c r="W56" s="332"/>
      <c r="X56" s="332"/>
      <c r="Y56" s="332"/>
      <c r="Z56" s="338"/>
    </row>
    <row r="57" spans="1:26" x14ac:dyDescent="0.75">
      <c r="A57" s="336"/>
      <c r="B57" s="337"/>
      <c r="C57" s="332"/>
      <c r="D57" s="332"/>
      <c r="E57" s="332"/>
      <c r="F57" s="332"/>
      <c r="G57" s="332"/>
      <c r="H57" s="332"/>
      <c r="I57" s="332"/>
      <c r="J57" s="332"/>
      <c r="K57" s="332"/>
      <c r="L57" s="332"/>
      <c r="M57" s="332"/>
      <c r="N57" s="332"/>
      <c r="O57" s="332"/>
      <c r="P57" s="332"/>
      <c r="Q57" s="332"/>
      <c r="R57" s="332"/>
      <c r="S57" s="332"/>
      <c r="T57" s="332"/>
      <c r="U57" s="332"/>
      <c r="V57" s="332"/>
      <c r="W57" s="332"/>
      <c r="X57" s="332"/>
      <c r="Y57" s="332"/>
      <c r="Z57" s="338"/>
    </row>
    <row r="58" spans="1:26" x14ac:dyDescent="0.75">
      <c r="A58" s="336"/>
      <c r="B58" s="337"/>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8"/>
    </row>
    <row r="59" spans="1:26" x14ac:dyDescent="0.75">
      <c r="A59" s="336"/>
      <c r="B59" s="337"/>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8"/>
    </row>
    <row r="60" spans="1:26" x14ac:dyDescent="0.75">
      <c r="A60" s="336"/>
      <c r="B60" s="337"/>
      <c r="C60" s="332"/>
      <c r="D60" s="332"/>
      <c r="E60" s="332"/>
      <c r="F60" s="332"/>
      <c r="G60" s="332"/>
      <c r="H60" s="332"/>
      <c r="I60" s="332"/>
      <c r="J60" s="332"/>
      <c r="K60" s="332"/>
      <c r="L60" s="332"/>
      <c r="M60" s="332"/>
      <c r="N60" s="332"/>
      <c r="O60" s="332"/>
      <c r="P60" s="332"/>
      <c r="Q60" s="332"/>
      <c r="R60" s="332"/>
      <c r="S60" s="332"/>
      <c r="T60" s="332"/>
      <c r="U60" s="332"/>
      <c r="V60" s="332"/>
      <c r="W60" s="332"/>
      <c r="X60" s="332"/>
      <c r="Y60" s="332"/>
      <c r="Z60" s="338"/>
    </row>
    <row r="61" spans="1:26" x14ac:dyDescent="0.75">
      <c r="A61" s="336"/>
      <c r="B61" s="337"/>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8"/>
    </row>
    <row r="62" spans="1:26" ht="27.75" customHeight="1" x14ac:dyDescent="0.75">
      <c r="A62" s="336"/>
      <c r="B62" s="337"/>
      <c r="C62" s="333" t="s">
        <v>816</v>
      </c>
      <c r="D62" s="332"/>
      <c r="E62" s="332"/>
      <c r="F62" s="332"/>
      <c r="G62" s="332"/>
      <c r="H62" s="332"/>
      <c r="I62" s="332"/>
      <c r="J62" s="332"/>
      <c r="K62" s="332"/>
      <c r="L62" s="332"/>
      <c r="M62" s="332"/>
      <c r="N62" s="332"/>
      <c r="O62" s="332"/>
      <c r="P62" s="332"/>
      <c r="Q62" s="332"/>
      <c r="R62" s="332"/>
      <c r="S62" s="332"/>
      <c r="T62" s="332"/>
      <c r="U62" s="332"/>
      <c r="V62" s="332"/>
      <c r="W62" s="332"/>
      <c r="X62" s="332"/>
      <c r="Y62" s="332"/>
      <c r="Z62" s="338"/>
    </row>
    <row r="63" spans="1:26" x14ac:dyDescent="0.75">
      <c r="A63" s="336"/>
      <c r="B63" s="337"/>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8"/>
    </row>
    <row r="64" spans="1:26" x14ac:dyDescent="0.75">
      <c r="A64" s="336"/>
      <c r="B64" s="337"/>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8"/>
    </row>
    <row r="65" spans="1:26" x14ac:dyDescent="0.75">
      <c r="A65" s="336"/>
      <c r="B65" s="337"/>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8"/>
    </row>
    <row r="66" spans="1:26" x14ac:dyDescent="0.75">
      <c r="A66" s="336"/>
      <c r="B66" s="337"/>
      <c r="C66" s="332"/>
      <c r="D66" s="332"/>
      <c r="E66" s="332"/>
      <c r="F66" s="332"/>
      <c r="G66" s="332"/>
      <c r="H66" s="332"/>
      <c r="I66" s="332"/>
      <c r="J66" s="332"/>
      <c r="K66" s="332"/>
      <c r="L66" s="332"/>
      <c r="M66" s="332"/>
      <c r="N66" s="332"/>
      <c r="O66" s="332"/>
      <c r="P66" s="332"/>
      <c r="Q66" s="332"/>
      <c r="R66" s="332"/>
      <c r="S66" s="332"/>
      <c r="T66" s="332"/>
      <c r="U66" s="332"/>
      <c r="V66" s="332"/>
      <c r="W66" s="332"/>
      <c r="X66" s="332"/>
      <c r="Y66" s="332"/>
      <c r="Z66" s="338"/>
    </row>
    <row r="67" spans="1:26" x14ac:dyDescent="0.75">
      <c r="A67" s="336"/>
      <c r="B67" s="337"/>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8"/>
    </row>
    <row r="68" spans="1:26" x14ac:dyDescent="0.75">
      <c r="A68" s="336"/>
      <c r="B68" s="337"/>
      <c r="C68" s="332"/>
      <c r="D68" s="332"/>
      <c r="E68" s="332"/>
      <c r="F68" s="332"/>
      <c r="G68" s="332"/>
      <c r="H68" s="332"/>
      <c r="I68" s="332"/>
      <c r="J68" s="332"/>
      <c r="K68" s="332"/>
      <c r="L68" s="332"/>
      <c r="M68" s="332"/>
      <c r="N68" s="332"/>
      <c r="O68" s="332"/>
      <c r="P68" s="332"/>
      <c r="Q68" s="332"/>
      <c r="R68" s="332"/>
      <c r="S68" s="332"/>
      <c r="T68" s="332"/>
      <c r="U68" s="332"/>
      <c r="V68" s="332"/>
      <c r="W68" s="332"/>
      <c r="X68" s="332"/>
      <c r="Y68" s="332"/>
      <c r="Z68" s="338"/>
    </row>
    <row r="69" spans="1:26" x14ac:dyDescent="0.75">
      <c r="A69" s="336"/>
      <c r="B69" s="337"/>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8"/>
    </row>
    <row r="70" spans="1:26" x14ac:dyDescent="0.75">
      <c r="A70" s="336"/>
      <c r="B70" s="337"/>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338"/>
    </row>
    <row r="71" spans="1:26" x14ac:dyDescent="0.75">
      <c r="A71" s="336"/>
      <c r="B71" s="337"/>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8"/>
    </row>
    <row r="72" spans="1:26" x14ac:dyDescent="0.75">
      <c r="A72" s="336"/>
      <c r="B72" s="337"/>
      <c r="C72" s="333"/>
      <c r="D72" s="332"/>
      <c r="E72" s="332"/>
      <c r="F72" s="332"/>
      <c r="G72" s="332"/>
      <c r="H72" s="332"/>
      <c r="I72" s="332"/>
      <c r="J72" s="332"/>
      <c r="K72" s="332"/>
      <c r="L72" s="332"/>
      <c r="M72" s="332"/>
      <c r="N72" s="332"/>
      <c r="O72" s="332"/>
      <c r="P72" s="332"/>
      <c r="Q72" s="332"/>
      <c r="R72" s="332"/>
      <c r="S72" s="332"/>
      <c r="T72" s="332"/>
      <c r="U72" s="332"/>
      <c r="V72" s="332"/>
      <c r="W72" s="332"/>
      <c r="X72" s="332"/>
      <c r="Y72" s="332"/>
      <c r="Z72" s="338"/>
    </row>
    <row r="73" spans="1:26" x14ac:dyDescent="0.75">
      <c r="A73" s="336"/>
      <c r="B73" s="337"/>
      <c r="C73" s="332"/>
      <c r="D73" s="332"/>
      <c r="E73" s="332"/>
      <c r="F73" s="332"/>
      <c r="G73" s="332"/>
      <c r="H73" s="332"/>
      <c r="I73" s="332"/>
      <c r="J73" s="332"/>
      <c r="K73" s="332"/>
      <c r="L73" s="332"/>
      <c r="M73" s="332"/>
      <c r="N73" s="332"/>
      <c r="O73" s="332"/>
      <c r="P73" s="332"/>
      <c r="Q73" s="332"/>
      <c r="R73" s="332"/>
      <c r="S73" s="332"/>
      <c r="T73" s="332"/>
      <c r="U73" s="332"/>
      <c r="V73" s="332"/>
      <c r="W73" s="332"/>
      <c r="X73" s="332"/>
      <c r="Y73" s="332"/>
      <c r="Z73" s="338"/>
    </row>
    <row r="74" spans="1:26" x14ac:dyDescent="0.75">
      <c r="A74" s="336"/>
      <c r="B74" s="337"/>
      <c r="C74" s="390" t="s">
        <v>766</v>
      </c>
      <c r="D74" s="332"/>
      <c r="E74" s="332"/>
      <c r="F74" s="332"/>
      <c r="G74" s="332"/>
      <c r="H74" s="332"/>
      <c r="I74" s="332"/>
      <c r="J74" s="332"/>
      <c r="K74" s="332"/>
      <c r="L74" s="332"/>
      <c r="M74" s="332"/>
      <c r="N74" s="332"/>
      <c r="O74" s="332"/>
      <c r="P74" s="332"/>
      <c r="Q74" s="332"/>
      <c r="R74" s="332"/>
      <c r="S74" s="332"/>
      <c r="T74" s="332"/>
      <c r="U74" s="332"/>
      <c r="V74" s="332"/>
      <c r="W74" s="332"/>
      <c r="X74" s="332"/>
      <c r="Y74" s="332"/>
      <c r="Z74" s="338"/>
    </row>
    <row r="75" spans="1:26" x14ac:dyDescent="0.75">
      <c r="A75" s="336"/>
      <c r="B75" s="333"/>
      <c r="C75" s="390" t="s">
        <v>767</v>
      </c>
      <c r="D75" s="332"/>
      <c r="E75" s="332"/>
      <c r="F75" s="332"/>
      <c r="G75" s="332"/>
      <c r="H75" s="332"/>
      <c r="I75" s="332"/>
      <c r="J75" s="332"/>
      <c r="K75" s="332"/>
      <c r="L75" s="332"/>
      <c r="M75" s="332"/>
      <c r="N75" s="332"/>
      <c r="O75" s="332"/>
      <c r="P75" s="332"/>
      <c r="Q75" s="332"/>
      <c r="R75" s="332"/>
      <c r="S75" s="332"/>
      <c r="T75" s="332"/>
      <c r="U75" s="332"/>
      <c r="V75" s="332"/>
      <c r="W75" s="332"/>
      <c r="X75" s="332"/>
      <c r="Y75" s="332"/>
      <c r="Z75" s="338"/>
    </row>
    <row r="76" spans="1:26" x14ac:dyDescent="0.75">
      <c r="A76" s="336"/>
      <c r="B76" s="333"/>
      <c r="C76" s="391"/>
      <c r="D76" s="333" t="s">
        <v>820</v>
      </c>
      <c r="E76" s="332"/>
      <c r="F76" s="332"/>
      <c r="G76" s="332"/>
      <c r="H76" s="332"/>
      <c r="I76" s="332"/>
      <c r="J76" s="332"/>
      <c r="K76" s="332"/>
      <c r="L76" s="332"/>
      <c r="M76" s="332"/>
      <c r="N76" s="332"/>
      <c r="O76" s="332"/>
      <c r="P76" s="332"/>
      <c r="Q76" s="332"/>
      <c r="R76" s="332"/>
      <c r="S76" s="332"/>
      <c r="T76" s="332"/>
      <c r="U76" s="332"/>
      <c r="V76" s="332"/>
      <c r="W76" s="332"/>
      <c r="X76" s="332"/>
      <c r="Y76" s="332"/>
      <c r="Z76" s="338"/>
    </row>
    <row r="77" spans="1:26" x14ac:dyDescent="0.75">
      <c r="A77" s="336"/>
      <c r="B77" s="333"/>
      <c r="C77" s="391"/>
      <c r="D77" s="333" t="s">
        <v>821</v>
      </c>
      <c r="E77" s="332"/>
      <c r="F77" s="332"/>
      <c r="G77" s="332"/>
      <c r="H77" s="332"/>
      <c r="I77" s="332"/>
      <c r="J77" s="332"/>
      <c r="K77" s="332"/>
      <c r="L77" s="332"/>
      <c r="M77" s="332"/>
      <c r="N77" s="332"/>
      <c r="O77" s="332"/>
      <c r="P77" s="332"/>
      <c r="Q77" s="332"/>
      <c r="R77" s="332"/>
      <c r="S77" s="332"/>
      <c r="T77" s="332"/>
      <c r="U77" s="332"/>
      <c r="V77" s="332"/>
      <c r="W77" s="332"/>
      <c r="X77" s="332"/>
      <c r="Y77" s="332"/>
      <c r="Z77" s="338"/>
    </row>
    <row r="78" spans="1:26" x14ac:dyDescent="0.75">
      <c r="A78" s="336"/>
      <c r="B78" s="333"/>
      <c r="C78" s="391"/>
      <c r="D78" s="333" t="s">
        <v>822</v>
      </c>
      <c r="E78" s="332"/>
      <c r="F78" s="332"/>
      <c r="G78" s="332"/>
      <c r="H78" s="332"/>
      <c r="I78" s="332"/>
      <c r="J78" s="332"/>
      <c r="K78" s="332"/>
      <c r="L78" s="332"/>
      <c r="M78" s="332"/>
      <c r="N78" s="332"/>
      <c r="O78" s="332"/>
      <c r="P78" s="332"/>
      <c r="Q78" s="332"/>
      <c r="R78" s="332"/>
      <c r="S78" s="332"/>
      <c r="T78" s="332"/>
      <c r="U78" s="332"/>
      <c r="V78" s="332"/>
      <c r="W78" s="332"/>
      <c r="X78" s="332"/>
      <c r="Y78" s="332"/>
      <c r="Z78" s="338"/>
    </row>
    <row r="79" spans="1:26" x14ac:dyDescent="0.75">
      <c r="A79" s="336"/>
      <c r="B79" s="333"/>
      <c r="C79" s="391"/>
      <c r="D79" s="333" t="s">
        <v>773</v>
      </c>
      <c r="E79" s="332"/>
      <c r="F79" s="332"/>
      <c r="G79" s="332"/>
      <c r="H79" s="332"/>
      <c r="I79" s="332"/>
      <c r="J79" s="332"/>
      <c r="K79" s="332"/>
      <c r="L79" s="332"/>
      <c r="M79" s="332"/>
      <c r="N79" s="332"/>
      <c r="O79" s="332"/>
      <c r="P79" s="332"/>
      <c r="Q79" s="332"/>
      <c r="R79" s="332"/>
      <c r="S79" s="332"/>
      <c r="T79" s="332"/>
      <c r="U79" s="332"/>
      <c r="V79" s="332"/>
      <c r="W79" s="332"/>
      <c r="X79" s="332"/>
      <c r="Y79" s="332"/>
      <c r="Z79" s="338"/>
    </row>
    <row r="80" spans="1:26" x14ac:dyDescent="0.75">
      <c r="A80" s="336"/>
      <c r="B80" s="333"/>
      <c r="C80" s="390" t="s">
        <v>825</v>
      </c>
      <c r="D80" s="332"/>
      <c r="E80" s="332"/>
      <c r="F80" s="332"/>
      <c r="G80" s="332"/>
      <c r="H80" s="332"/>
      <c r="I80" s="332"/>
      <c r="J80" s="332"/>
      <c r="K80" s="332"/>
      <c r="L80" s="332"/>
      <c r="M80" s="332"/>
      <c r="N80" s="332"/>
      <c r="O80" s="332"/>
      <c r="P80" s="332"/>
      <c r="Q80" s="332"/>
      <c r="R80" s="332"/>
      <c r="S80" s="332"/>
      <c r="T80" s="332"/>
      <c r="U80" s="332"/>
      <c r="V80" s="332"/>
      <c r="W80" s="332"/>
      <c r="X80" s="332"/>
      <c r="Y80" s="332"/>
      <c r="Z80" s="338"/>
    </row>
    <row r="81" spans="1:26" x14ac:dyDescent="0.75">
      <c r="A81" s="336"/>
      <c r="B81" s="332"/>
      <c r="C81" s="426" t="s">
        <v>823</v>
      </c>
      <c r="D81" s="427"/>
      <c r="E81" s="332"/>
      <c r="F81" s="332"/>
      <c r="G81" s="332"/>
      <c r="H81" s="332"/>
      <c r="I81" s="332"/>
      <c r="J81" s="332"/>
      <c r="K81" s="332"/>
      <c r="L81" s="332"/>
      <c r="M81" s="332"/>
      <c r="N81" s="332"/>
      <c r="O81" s="332"/>
      <c r="P81" s="332"/>
      <c r="Q81" s="332"/>
      <c r="R81" s="332"/>
      <c r="S81" s="332"/>
      <c r="T81" s="332"/>
      <c r="U81" s="332"/>
      <c r="V81" s="332"/>
      <c r="W81" s="332"/>
      <c r="X81" s="332"/>
      <c r="Y81" s="332"/>
      <c r="Z81" s="338"/>
    </row>
    <row r="82" spans="1:26" x14ac:dyDescent="0.75">
      <c r="A82" s="336"/>
      <c r="B82" s="332"/>
      <c r="C82" s="426" t="s">
        <v>824</v>
      </c>
      <c r="D82" s="428"/>
      <c r="E82" s="332"/>
      <c r="F82" s="332"/>
      <c r="G82" s="332"/>
      <c r="H82" s="332"/>
      <c r="I82" s="332"/>
      <c r="J82" s="332"/>
      <c r="K82" s="332"/>
      <c r="L82" s="332"/>
      <c r="M82" s="332"/>
      <c r="N82" s="332"/>
      <c r="O82" s="332"/>
      <c r="P82" s="332"/>
      <c r="Q82" s="332"/>
      <c r="R82" s="332"/>
      <c r="S82" s="332"/>
      <c r="T82" s="332"/>
      <c r="U82" s="332"/>
      <c r="V82" s="332"/>
      <c r="W82" s="332"/>
      <c r="X82" s="332"/>
      <c r="Y82" s="332"/>
      <c r="Z82" s="338"/>
    </row>
    <row r="83" spans="1:26" x14ac:dyDescent="0.75">
      <c r="A83" s="336"/>
      <c r="B83" s="332"/>
      <c r="C83" s="426" t="s">
        <v>803</v>
      </c>
      <c r="D83" s="428"/>
      <c r="E83" s="332"/>
      <c r="F83" s="332"/>
      <c r="G83" s="332"/>
      <c r="H83" s="332"/>
      <c r="I83" s="332"/>
      <c r="J83" s="332"/>
      <c r="K83" s="332"/>
      <c r="L83" s="332"/>
      <c r="M83" s="332"/>
      <c r="N83" s="332"/>
      <c r="O83" s="332"/>
      <c r="P83" s="332"/>
      <c r="Q83" s="332"/>
      <c r="R83" s="332"/>
      <c r="S83" s="332"/>
      <c r="T83" s="332"/>
      <c r="U83" s="332"/>
      <c r="V83" s="332"/>
      <c r="W83" s="332"/>
      <c r="X83" s="332"/>
      <c r="Y83" s="332"/>
      <c r="Z83" s="338"/>
    </row>
    <row r="84" spans="1:26" x14ac:dyDescent="0.75">
      <c r="A84" s="336"/>
      <c r="B84" s="332"/>
      <c r="C84" s="390" t="s">
        <v>826</v>
      </c>
      <c r="D84" s="428"/>
      <c r="E84" s="332"/>
      <c r="F84" s="332"/>
      <c r="G84" s="332"/>
      <c r="H84" s="332"/>
      <c r="I84" s="332"/>
      <c r="J84" s="332"/>
      <c r="K84" s="332"/>
      <c r="L84" s="332"/>
      <c r="M84" s="332"/>
      <c r="N84" s="332"/>
      <c r="O84" s="332"/>
      <c r="P84" s="332"/>
      <c r="Q84" s="332"/>
      <c r="R84" s="332"/>
      <c r="S84" s="332"/>
      <c r="T84" s="332"/>
      <c r="U84" s="332"/>
      <c r="V84" s="332"/>
      <c r="W84" s="332"/>
      <c r="X84" s="332"/>
      <c r="Y84" s="332"/>
      <c r="Z84" s="338"/>
    </row>
    <row r="85" spans="1:26" x14ac:dyDescent="0.75">
      <c r="A85" s="336"/>
      <c r="B85" s="332"/>
      <c r="C85" s="390"/>
      <c r="D85" s="428"/>
      <c r="E85" s="332"/>
      <c r="F85" s="332"/>
      <c r="G85" s="332"/>
      <c r="H85" s="433" t="s">
        <v>827</v>
      </c>
      <c r="I85" s="332"/>
      <c r="J85" s="332"/>
      <c r="K85" s="332"/>
      <c r="L85" s="332"/>
      <c r="M85" s="332"/>
      <c r="N85" s="332"/>
      <c r="O85" s="332"/>
      <c r="P85" s="332"/>
      <c r="Q85" s="332"/>
      <c r="R85" s="332"/>
      <c r="S85" s="332"/>
      <c r="T85" s="332"/>
      <c r="U85" s="332"/>
      <c r="V85" s="332"/>
      <c r="W85" s="332"/>
      <c r="X85" s="332"/>
      <c r="Y85" s="332"/>
      <c r="Z85" s="338"/>
    </row>
    <row r="86" spans="1:26" x14ac:dyDescent="0.75">
      <c r="A86" s="336"/>
      <c r="B86" s="332"/>
      <c r="C86" s="390" t="s">
        <v>768</v>
      </c>
      <c r="D86" s="428"/>
      <c r="E86" s="332"/>
      <c r="F86" s="332"/>
      <c r="G86" s="332"/>
      <c r="H86" s="332"/>
      <c r="I86" s="332"/>
      <c r="J86" s="332"/>
      <c r="K86" s="332"/>
      <c r="L86" s="332"/>
      <c r="M86" s="332"/>
      <c r="N86" s="332"/>
      <c r="O86" s="332"/>
      <c r="P86" s="332"/>
      <c r="Q86" s="332"/>
      <c r="R86" s="332"/>
      <c r="S86" s="332"/>
      <c r="T86" s="332"/>
      <c r="U86" s="332"/>
      <c r="V86" s="332"/>
      <c r="W86" s="332"/>
      <c r="X86" s="332"/>
      <c r="Y86" s="332"/>
      <c r="Z86" s="338"/>
    </row>
    <row r="87" spans="1:26" x14ac:dyDescent="0.75">
      <c r="A87" s="336"/>
      <c r="B87" s="332"/>
      <c r="C87" s="333" t="s">
        <v>769</v>
      </c>
      <c r="D87" s="391"/>
      <c r="E87" s="391"/>
      <c r="F87" s="332"/>
      <c r="G87" s="332"/>
      <c r="H87" s="332"/>
      <c r="I87" s="332"/>
      <c r="J87" s="332"/>
      <c r="K87" s="332"/>
      <c r="L87" s="332"/>
      <c r="M87" s="332"/>
      <c r="N87" s="332"/>
      <c r="O87" s="332"/>
      <c r="P87" s="332"/>
      <c r="Q87" s="332"/>
      <c r="R87" s="332"/>
      <c r="S87" s="332"/>
      <c r="T87" s="332"/>
      <c r="U87" s="332"/>
      <c r="V87" s="332"/>
      <c r="W87" s="332"/>
      <c r="X87" s="332"/>
      <c r="Y87" s="332"/>
      <c r="Z87" s="338"/>
    </row>
    <row r="88" spans="1:26" x14ac:dyDescent="0.75">
      <c r="A88" s="336"/>
      <c r="B88" s="332"/>
      <c r="C88" s="337" t="s">
        <v>796</v>
      </c>
      <c r="D88" s="391"/>
      <c r="E88" s="391"/>
      <c r="F88" s="332"/>
      <c r="G88" s="332"/>
      <c r="H88" s="332"/>
      <c r="I88" s="332"/>
      <c r="J88" s="332"/>
      <c r="K88" s="332"/>
      <c r="L88" s="332"/>
      <c r="M88" s="332"/>
      <c r="N88" s="332"/>
      <c r="O88" s="332"/>
      <c r="P88" s="332"/>
      <c r="Q88" s="332"/>
      <c r="R88" s="332"/>
      <c r="S88" s="332"/>
      <c r="T88" s="332"/>
      <c r="U88" s="332"/>
      <c r="V88" s="332"/>
      <c r="W88" s="332"/>
      <c r="X88" s="332"/>
      <c r="Y88" s="332"/>
      <c r="Z88" s="338"/>
    </row>
    <row r="89" spans="1:26" x14ac:dyDescent="0.75">
      <c r="A89" s="336"/>
      <c r="B89" s="332"/>
      <c r="C89" s="333" t="s">
        <v>770</v>
      </c>
      <c r="D89" s="333"/>
      <c r="E89" s="333"/>
      <c r="F89" s="332"/>
      <c r="G89" s="332"/>
      <c r="H89" s="332"/>
      <c r="I89" s="332"/>
      <c r="J89" s="332"/>
      <c r="K89" s="332"/>
      <c r="L89" s="332"/>
      <c r="M89" s="332"/>
      <c r="N89" s="332"/>
      <c r="O89" s="332"/>
      <c r="P89" s="332"/>
      <c r="Q89" s="332"/>
      <c r="R89" s="332"/>
      <c r="S89" s="332"/>
      <c r="T89" s="332"/>
      <c r="U89" s="332"/>
      <c r="V89" s="332"/>
      <c r="W89" s="332"/>
      <c r="X89" s="332"/>
      <c r="Y89" s="332"/>
      <c r="Z89" s="338"/>
    </row>
    <row r="90" spans="1:26" x14ac:dyDescent="0.75">
      <c r="A90" s="336"/>
      <c r="B90" s="332"/>
      <c r="C90" s="333" t="s">
        <v>771</v>
      </c>
      <c r="D90" s="333"/>
      <c r="E90" s="333"/>
      <c r="F90" s="332"/>
      <c r="G90" s="332"/>
      <c r="H90" s="332"/>
      <c r="I90" s="332"/>
      <c r="J90" s="332"/>
      <c r="K90" s="332"/>
      <c r="L90" s="332"/>
      <c r="M90" s="332"/>
      <c r="N90" s="332"/>
      <c r="O90" s="332"/>
      <c r="P90" s="332"/>
      <c r="Q90" s="332"/>
      <c r="R90" s="332"/>
      <c r="S90" s="332"/>
      <c r="T90" s="332"/>
      <c r="U90" s="332"/>
      <c r="V90" s="332"/>
      <c r="W90" s="332"/>
      <c r="X90" s="332"/>
      <c r="Y90" s="332"/>
      <c r="Z90" s="338"/>
    </row>
    <row r="91" spans="1:26" x14ac:dyDescent="0.75">
      <c r="A91" s="336"/>
      <c r="B91" s="332"/>
      <c r="C91" s="333" t="s">
        <v>772</v>
      </c>
      <c r="D91" s="333"/>
      <c r="E91" s="333"/>
      <c r="F91" s="332"/>
      <c r="G91" s="332"/>
      <c r="H91" s="332"/>
      <c r="I91" s="332"/>
      <c r="J91" s="332"/>
      <c r="K91" s="332"/>
      <c r="L91" s="332"/>
      <c r="M91" s="332"/>
      <c r="N91" s="332"/>
      <c r="O91" s="332"/>
      <c r="P91" s="332"/>
      <c r="Q91" s="332"/>
      <c r="R91" s="332"/>
      <c r="S91" s="332"/>
      <c r="T91" s="332"/>
      <c r="U91" s="332"/>
      <c r="V91" s="332"/>
      <c r="W91" s="332"/>
      <c r="X91" s="332"/>
      <c r="Y91" s="332"/>
      <c r="Z91" s="338"/>
    </row>
    <row r="92" spans="1:26" x14ac:dyDescent="0.75">
      <c r="A92" s="336"/>
      <c r="B92" s="332"/>
      <c r="C92" s="432" t="s">
        <v>747</v>
      </c>
      <c r="D92" s="333"/>
      <c r="E92" s="333"/>
      <c r="F92" s="332"/>
      <c r="G92" s="332"/>
      <c r="H92" s="332"/>
      <c r="I92" s="332"/>
      <c r="J92" s="332"/>
      <c r="K92" s="332"/>
      <c r="L92" s="332"/>
      <c r="M92" s="332"/>
      <c r="N92" s="332"/>
      <c r="O92" s="332"/>
      <c r="P92" s="332"/>
      <c r="Q92" s="332"/>
      <c r="R92" s="332"/>
      <c r="S92" s="332"/>
      <c r="T92" s="332"/>
      <c r="U92" s="332"/>
      <c r="V92" s="332"/>
      <c r="W92" s="332"/>
      <c r="X92" s="332"/>
      <c r="Y92" s="332"/>
      <c r="Z92" s="338"/>
    </row>
    <row r="93" spans="1:26" x14ac:dyDescent="0.75">
      <c r="A93" s="336"/>
      <c r="B93" s="332"/>
      <c r="C93" s="333" t="s">
        <v>774</v>
      </c>
      <c r="D93" s="333"/>
      <c r="E93" s="333"/>
      <c r="F93" s="332"/>
      <c r="G93" s="332"/>
      <c r="H93" s="332"/>
      <c r="I93" s="332"/>
      <c r="J93" s="332"/>
      <c r="K93" s="332"/>
      <c r="L93" s="332"/>
      <c r="M93" s="332"/>
      <c r="N93" s="332"/>
      <c r="O93" s="332"/>
      <c r="P93" s="332"/>
      <c r="Q93" s="332"/>
      <c r="R93" s="332"/>
      <c r="S93" s="332"/>
      <c r="T93" s="332"/>
      <c r="U93" s="332"/>
      <c r="V93" s="332"/>
      <c r="W93" s="332"/>
      <c r="X93" s="332"/>
      <c r="Y93" s="332"/>
      <c r="Z93" s="338"/>
    </row>
    <row r="94" spans="1:26" x14ac:dyDescent="0.75">
      <c r="A94" s="339"/>
      <c r="B94" s="341"/>
      <c r="C94" s="341"/>
      <c r="D94" s="341"/>
      <c r="E94" s="340"/>
      <c r="F94" s="340"/>
      <c r="G94" s="340"/>
      <c r="H94" s="340"/>
      <c r="I94" s="340"/>
      <c r="J94" s="340"/>
      <c r="K94" s="340"/>
      <c r="L94" s="340"/>
      <c r="M94" s="340"/>
      <c r="N94" s="340"/>
      <c r="O94" s="340"/>
      <c r="P94" s="340"/>
      <c r="Q94" s="340"/>
      <c r="R94" s="340"/>
      <c r="S94" s="340"/>
      <c r="T94" s="340"/>
      <c r="U94" s="340"/>
      <c r="V94" s="340"/>
      <c r="W94" s="340"/>
      <c r="X94" s="340"/>
      <c r="Y94" s="340"/>
      <c r="Z94" s="342"/>
    </row>
  </sheetData>
  <mergeCells count="10">
    <mergeCell ref="D18:Z18"/>
    <mergeCell ref="D20:Z20"/>
    <mergeCell ref="D21:Z21"/>
    <mergeCell ref="D28:Z28"/>
    <mergeCell ref="C4:Z4"/>
    <mergeCell ref="C6:Z6"/>
    <mergeCell ref="C8:Z8"/>
    <mergeCell ref="C10:Z10"/>
    <mergeCell ref="C16:Z16"/>
    <mergeCell ref="D17:Z17"/>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S20"/>
  <sheetViews>
    <sheetView showGridLines="0" zoomScaleNormal="100" workbookViewId="0">
      <pane xSplit="1" ySplit="7" topLeftCell="B8" activePane="bottomRight" state="frozen"/>
      <selection pane="topRight" activeCell="B1" sqref="B1"/>
      <selection pane="bottomLeft" activeCell="A8" sqref="A8"/>
      <selection pane="bottomRight" activeCell="G12" sqref="G12"/>
    </sheetView>
  </sheetViews>
  <sheetFormatPr defaultColWidth="8.69921875" defaultRowHeight="12.5" x14ac:dyDescent="0.25"/>
  <cols>
    <col min="1" max="1" width="5.3984375" style="40" customWidth="1"/>
    <col min="2" max="2" width="80.69921875" style="42" customWidth="1"/>
    <col min="3" max="3" width="6.69921875" style="46" customWidth="1"/>
    <col min="4" max="4" width="50.69921875" style="46" customWidth="1"/>
    <col min="5" max="5" width="4.8984375" style="46" customWidth="1"/>
    <col min="6" max="6" width="13.3984375" style="42" customWidth="1"/>
    <col min="7" max="7" width="60.59765625" style="42" customWidth="1"/>
    <col min="8" max="16384" width="8.69921875" style="42"/>
  </cols>
  <sheetData>
    <row r="1" spans="1:45" x14ac:dyDescent="0.25">
      <c r="A1" s="116" t="s">
        <v>287</v>
      </c>
    </row>
    <row r="2" spans="1:45" ht="19.5" customHeight="1" x14ac:dyDescent="0.25">
      <c r="B2" s="41" t="s">
        <v>308</v>
      </c>
      <c r="C2" s="42"/>
      <c r="D2" s="42"/>
      <c r="E2" s="42"/>
    </row>
    <row r="3" spans="1:45" x14ac:dyDescent="0.25">
      <c r="B3" s="41" t="s">
        <v>288</v>
      </c>
      <c r="C3" s="42"/>
      <c r="D3" s="42"/>
      <c r="E3" s="42"/>
    </row>
    <row r="4" spans="1:45" s="98" customFormat="1" ht="11.5" x14ac:dyDescent="0.75">
      <c r="B4" s="217" t="s">
        <v>508</v>
      </c>
      <c r="C4" s="111"/>
      <c r="D4" s="101"/>
      <c r="E4" s="217"/>
      <c r="F4" s="102"/>
      <c r="G4" s="217"/>
      <c r="H4" s="102"/>
      <c r="I4" s="101"/>
      <c r="J4" s="101"/>
      <c r="K4" s="101"/>
      <c r="M4" s="101"/>
      <c r="O4" s="101"/>
      <c r="Q4" s="101"/>
      <c r="S4" s="101"/>
      <c r="T4" s="101"/>
      <c r="U4" s="101"/>
      <c r="X4" s="101"/>
      <c r="Y4" s="101"/>
      <c r="Z4" s="101"/>
      <c r="AA4" s="101"/>
      <c r="AD4" s="101"/>
      <c r="AE4" s="101"/>
      <c r="AF4" s="101"/>
      <c r="AI4" s="101"/>
      <c r="AJ4" s="101"/>
      <c r="AK4" s="102"/>
      <c r="AL4" s="101"/>
      <c r="AO4" s="102"/>
      <c r="AP4" s="101"/>
      <c r="AS4" s="101"/>
    </row>
    <row r="5" spans="1:45" s="44" customFormat="1" ht="17.25" customHeight="1" x14ac:dyDescent="0.25">
      <c r="A5" s="43"/>
      <c r="B5" s="41" t="s">
        <v>526</v>
      </c>
    </row>
    <row r="6" spans="1:45" s="44" customFormat="1" ht="9.75" customHeight="1" x14ac:dyDescent="0.25">
      <c r="A6" s="43"/>
      <c r="B6" s="41"/>
    </row>
    <row r="7" spans="1:45" s="117" customFormat="1" ht="21.75" customHeight="1" x14ac:dyDescent="0.25">
      <c r="A7" s="225"/>
      <c r="B7" s="226" t="s">
        <v>303</v>
      </c>
      <c r="C7" s="387" t="s">
        <v>588</v>
      </c>
      <c r="D7" s="227" t="s">
        <v>410</v>
      </c>
    </row>
    <row r="8" spans="1:45" s="117" customFormat="1" ht="21.75" customHeight="1" x14ac:dyDescent="0.25">
      <c r="A8" s="174"/>
      <c r="B8" s="354" t="s">
        <v>352</v>
      </c>
      <c r="C8" s="165"/>
      <c r="D8" s="166"/>
    </row>
    <row r="9" spans="1:45" s="117" customFormat="1" ht="21.75" customHeight="1" x14ac:dyDescent="0.25">
      <c r="A9" s="158"/>
      <c r="B9" s="175" t="s">
        <v>293</v>
      </c>
      <c r="C9" s="158" t="s">
        <v>0</v>
      </c>
      <c r="D9" s="221" t="s">
        <v>293</v>
      </c>
    </row>
    <row r="10" spans="1:45" s="117" customFormat="1" ht="21.75" customHeight="1" x14ac:dyDescent="0.25">
      <c r="A10" s="163"/>
      <c r="B10" s="179" t="s">
        <v>312</v>
      </c>
      <c r="C10" s="163" t="s">
        <v>0</v>
      </c>
      <c r="D10" s="228" t="s">
        <v>312</v>
      </c>
    </row>
    <row r="11" spans="1:45" s="117" customFormat="1" ht="21.75" customHeight="1" x14ac:dyDescent="0.25">
      <c r="A11" s="346">
        <v>1</v>
      </c>
      <c r="B11" s="347" t="s">
        <v>650</v>
      </c>
      <c r="C11" s="347"/>
      <c r="D11" s="348"/>
    </row>
    <row r="12" spans="1:45" s="91" customFormat="1" ht="21.75" customHeight="1" x14ac:dyDescent="0.75">
      <c r="A12" s="158"/>
      <c r="B12" s="201" t="s">
        <v>428</v>
      </c>
      <c r="C12" s="158"/>
      <c r="D12" s="222" t="s">
        <v>411</v>
      </c>
    </row>
    <row r="13" spans="1:45" s="91" customFormat="1" ht="21.75" customHeight="1" x14ac:dyDescent="0.75">
      <c r="A13" s="163" t="s">
        <v>554</v>
      </c>
      <c r="B13" s="183" t="s">
        <v>356</v>
      </c>
      <c r="C13" s="163" t="s">
        <v>332</v>
      </c>
      <c r="D13" s="224" t="s">
        <v>336</v>
      </c>
    </row>
    <row r="14" spans="1:45" s="117" customFormat="1" ht="21.75" customHeight="1" x14ac:dyDescent="0.25">
      <c r="A14" s="346">
        <v>2</v>
      </c>
      <c r="B14" s="347" t="s">
        <v>651</v>
      </c>
      <c r="C14" s="347"/>
      <c r="D14" s="348"/>
    </row>
    <row r="15" spans="1:45" s="117" customFormat="1" ht="21.75" customHeight="1" x14ac:dyDescent="0.25">
      <c r="A15" s="158"/>
      <c r="B15" s="201" t="s">
        <v>428</v>
      </c>
      <c r="C15" s="158"/>
      <c r="D15" s="222" t="s">
        <v>412</v>
      </c>
    </row>
    <row r="16" spans="1:45" s="91" customFormat="1" ht="21.75" customHeight="1" x14ac:dyDescent="0.75">
      <c r="A16" s="163" t="s">
        <v>554</v>
      </c>
      <c r="B16" s="183" t="s">
        <v>359</v>
      </c>
      <c r="C16" s="163" t="s">
        <v>332</v>
      </c>
      <c r="D16" s="224" t="s">
        <v>336</v>
      </c>
    </row>
    <row r="17" spans="1:4" s="117" customFormat="1" ht="21.75" customHeight="1" x14ac:dyDescent="0.25">
      <c r="A17" s="346">
        <v>3</v>
      </c>
      <c r="B17" s="347" t="s">
        <v>652</v>
      </c>
      <c r="C17" s="347"/>
      <c r="D17" s="348"/>
    </row>
    <row r="18" spans="1:4" s="117" customFormat="1" ht="21.75" customHeight="1" x14ac:dyDescent="0.25">
      <c r="A18" s="158"/>
      <c r="B18" s="201" t="s">
        <v>429</v>
      </c>
      <c r="C18" s="158"/>
      <c r="D18" s="222" t="s">
        <v>413</v>
      </c>
    </row>
    <row r="19" spans="1:4" s="117" customFormat="1" ht="21.75" customHeight="1" x14ac:dyDescent="0.25">
      <c r="A19" s="158" t="s">
        <v>554</v>
      </c>
      <c r="B19" s="199" t="s">
        <v>546</v>
      </c>
      <c r="C19" s="158" t="s">
        <v>332</v>
      </c>
      <c r="D19" s="223" t="s">
        <v>336</v>
      </c>
    </row>
    <row r="20" spans="1:4" s="91" customFormat="1" ht="21.75" customHeight="1" x14ac:dyDescent="0.75">
      <c r="A20" s="163" t="s">
        <v>335</v>
      </c>
      <c r="B20" s="183" t="s">
        <v>359</v>
      </c>
      <c r="C20" s="163" t="s">
        <v>332</v>
      </c>
      <c r="D20" s="224" t="s">
        <v>336</v>
      </c>
    </row>
  </sheetData>
  <hyperlinks>
    <hyperlink ref="A1" location="'Table of Contents'!A1" display="Home"/>
  </hyperlinks>
  <printOptions horizontalCentered="1"/>
  <pageMargins left="0.25" right="0.25" top="0.75" bottom="0.75" header="0.3" footer="0.3"/>
  <pageSetup paperSize="9" scale="48" orientation="portrait" r:id="rId1"/>
  <headerFooter alignWithMargins="0">
    <oddHeader>&amp;R&amp;A</oddHeader>
    <oddFooter>&amp;L(&amp;F.xls)</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AS38"/>
  <sheetViews>
    <sheetView showGridLines="0" zoomScale="90" zoomScaleNormal="90" workbookViewId="0">
      <pane xSplit="1" ySplit="7" topLeftCell="B11" activePane="bottomRight" state="frozen"/>
      <selection pane="topRight" activeCell="B1" sqref="B1"/>
      <selection pane="bottomLeft" activeCell="A8" sqref="A8"/>
      <selection pane="bottomRight" activeCell="I12" sqref="I12"/>
    </sheetView>
  </sheetViews>
  <sheetFormatPr defaultColWidth="8.69921875" defaultRowHeight="12.5" x14ac:dyDescent="0.25"/>
  <cols>
    <col min="1" max="1" width="5.8984375" style="47" bestFit="1" customWidth="1"/>
    <col min="2" max="2" width="50.8984375" style="40" customWidth="1"/>
    <col min="3" max="3" width="6.69921875" style="40" customWidth="1"/>
    <col min="4" max="4" width="43.59765625" style="40" customWidth="1"/>
    <col min="5" max="5" width="6.3984375" style="47" customWidth="1"/>
    <col min="6" max="6" width="43.59765625" style="47" customWidth="1"/>
    <col min="7" max="7" width="6.3984375" style="47" customWidth="1"/>
    <col min="8" max="8" width="43.59765625" style="47" customWidth="1"/>
    <col min="9" max="9" width="28.09765625" style="47" customWidth="1"/>
    <col min="10" max="10" width="9.69921875" style="42" customWidth="1"/>
    <col min="11" max="11" width="27.09765625" style="46" customWidth="1"/>
    <col min="12" max="12" width="6.3984375" style="47" customWidth="1"/>
    <col min="13" max="13" width="4.8984375" style="47" customWidth="1"/>
    <col min="14" max="14" width="28.09765625" style="47" customWidth="1"/>
    <col min="15" max="15" width="9.69921875" style="42" customWidth="1"/>
    <col min="16" max="16" width="27.09765625" style="46" customWidth="1"/>
    <col min="17" max="17" width="6.3984375" style="47" customWidth="1"/>
    <col min="18" max="18" width="4.8984375" style="47" customWidth="1"/>
    <col min="19" max="16384" width="8.69921875" style="42"/>
  </cols>
  <sheetData>
    <row r="1" spans="1:45" x14ac:dyDescent="0.25">
      <c r="A1" s="229" t="s">
        <v>287</v>
      </c>
      <c r="B1" s="116"/>
      <c r="C1" s="42"/>
      <c r="D1" s="46"/>
      <c r="E1" s="46"/>
      <c r="F1" s="46"/>
      <c r="G1" s="46"/>
      <c r="H1" s="46"/>
      <c r="I1" s="46"/>
      <c r="K1" s="42"/>
      <c r="L1" s="46"/>
      <c r="M1" s="46"/>
      <c r="N1" s="46"/>
      <c r="P1" s="42"/>
      <c r="Q1" s="46"/>
      <c r="R1" s="46"/>
    </row>
    <row r="2" spans="1:45" ht="21.75" customHeight="1" x14ac:dyDescent="0.25">
      <c r="B2" s="41" t="s">
        <v>707</v>
      </c>
      <c r="K2" s="42"/>
      <c r="P2" s="42"/>
    </row>
    <row r="3" spans="1:45" ht="14.25" customHeight="1" x14ac:dyDescent="0.25">
      <c r="B3" s="41" t="s">
        <v>288</v>
      </c>
      <c r="K3" s="42"/>
      <c r="P3" s="42"/>
    </row>
    <row r="4" spans="1:45" s="98" customFormat="1" ht="11.5" x14ac:dyDescent="0.75">
      <c r="A4" s="107"/>
      <c r="B4" s="217" t="s">
        <v>508</v>
      </c>
      <c r="C4" s="111"/>
      <c r="D4" s="101"/>
      <c r="E4" s="217"/>
      <c r="F4" s="102"/>
      <c r="G4" s="217"/>
      <c r="H4" s="102"/>
      <c r="I4" s="101"/>
      <c r="J4" s="101"/>
      <c r="K4" s="101"/>
      <c r="M4" s="101"/>
      <c r="O4" s="101"/>
      <c r="Q4" s="101"/>
      <c r="S4" s="101"/>
      <c r="T4" s="101"/>
      <c r="U4" s="101"/>
      <c r="X4" s="101"/>
      <c r="Y4" s="101"/>
      <c r="Z4" s="101"/>
      <c r="AA4" s="101"/>
      <c r="AD4" s="101"/>
      <c r="AE4" s="101"/>
      <c r="AF4" s="101"/>
      <c r="AI4" s="101"/>
      <c r="AJ4" s="101"/>
      <c r="AK4" s="102"/>
      <c r="AL4" s="101"/>
      <c r="AO4" s="102"/>
      <c r="AP4" s="101"/>
      <c r="AS4" s="101"/>
    </row>
    <row r="5" spans="1:45" x14ac:dyDescent="0.25">
      <c r="B5" s="74" t="s">
        <v>528</v>
      </c>
      <c r="K5" s="45"/>
      <c r="P5" s="45"/>
    </row>
    <row r="6" spans="1:45" x14ac:dyDescent="0.25">
      <c r="B6" s="74"/>
      <c r="K6" s="45"/>
      <c r="P6" s="45"/>
    </row>
    <row r="7" spans="1:45" s="386" customFormat="1" ht="21.75" customHeight="1" x14ac:dyDescent="0.25">
      <c r="A7" s="203"/>
      <c r="B7" s="167" t="s">
        <v>303</v>
      </c>
      <c r="C7" s="385" t="s">
        <v>588</v>
      </c>
      <c r="D7" s="227" t="s">
        <v>295</v>
      </c>
      <c r="E7" s="385" t="s">
        <v>335</v>
      </c>
      <c r="F7" s="173" t="s">
        <v>331</v>
      </c>
      <c r="G7" s="385" t="s">
        <v>302</v>
      </c>
      <c r="H7" s="168" t="s">
        <v>311</v>
      </c>
    </row>
    <row r="8" spans="1:45" s="117" customFormat="1" ht="21.75" customHeight="1" x14ac:dyDescent="0.25">
      <c r="A8" s="164"/>
      <c r="B8" s="354" t="s">
        <v>527</v>
      </c>
      <c r="C8" s="165"/>
      <c r="D8" s="165"/>
      <c r="E8" s="165"/>
      <c r="F8" s="165"/>
      <c r="G8" s="165"/>
      <c r="H8" s="166"/>
    </row>
    <row r="9" spans="1:45" s="117" customFormat="1" ht="21.75" customHeight="1" x14ac:dyDescent="0.25">
      <c r="A9" s="240"/>
      <c r="B9" s="175" t="s">
        <v>293</v>
      </c>
      <c r="C9" s="158" t="s">
        <v>0</v>
      </c>
      <c r="D9" s="176" t="s">
        <v>293</v>
      </c>
      <c r="E9" s="158"/>
      <c r="F9" s="175"/>
      <c r="G9" s="158"/>
      <c r="H9" s="177"/>
    </row>
    <row r="10" spans="1:45" s="117" customFormat="1" ht="21.75" customHeight="1" x14ac:dyDescent="0.25">
      <c r="A10" s="240"/>
      <c r="B10" s="175" t="s">
        <v>312</v>
      </c>
      <c r="C10" s="158" t="s">
        <v>0</v>
      </c>
      <c r="D10" s="176" t="s">
        <v>312</v>
      </c>
      <c r="E10" s="158"/>
      <c r="F10" s="175"/>
      <c r="G10" s="158"/>
      <c r="H10" s="177"/>
    </row>
    <row r="11" spans="1:45" s="117" customFormat="1" ht="21" customHeight="1" x14ac:dyDescent="0.25">
      <c r="A11" s="240"/>
      <c r="B11" s="179"/>
      <c r="C11" s="158" t="s">
        <v>335</v>
      </c>
      <c r="D11" s="234" t="s">
        <v>289</v>
      </c>
      <c r="E11" s="158" t="s">
        <v>333</v>
      </c>
      <c r="F11" s="179" t="s">
        <v>289</v>
      </c>
      <c r="G11" s="158" t="s">
        <v>333</v>
      </c>
      <c r="H11" s="181" t="s">
        <v>289</v>
      </c>
    </row>
    <row r="12" spans="1:45" s="117" customFormat="1" ht="21.75" customHeight="1" x14ac:dyDescent="0.25">
      <c r="A12" s="346">
        <v>1</v>
      </c>
      <c r="B12" s="347" t="s">
        <v>653</v>
      </c>
      <c r="C12" s="347"/>
      <c r="D12" s="347"/>
      <c r="E12" s="347"/>
      <c r="F12" s="347"/>
      <c r="G12" s="347"/>
      <c r="H12" s="348"/>
    </row>
    <row r="13" spans="1:45" s="91" customFormat="1" ht="25" x14ac:dyDescent="0.75">
      <c r="A13" s="240"/>
      <c r="B13" s="230" t="s">
        <v>415</v>
      </c>
      <c r="C13" s="158"/>
      <c r="D13" s="232" t="s">
        <v>421</v>
      </c>
      <c r="E13" s="158"/>
      <c r="F13" s="230" t="s">
        <v>426</v>
      </c>
      <c r="G13" s="242"/>
      <c r="H13" s="189" t="s">
        <v>548</v>
      </c>
    </row>
    <row r="14" spans="1:45" s="91" customFormat="1" ht="21.75" customHeight="1" x14ac:dyDescent="0.75">
      <c r="A14" s="240" t="s">
        <v>554</v>
      </c>
      <c r="B14" s="183" t="s">
        <v>356</v>
      </c>
      <c r="C14" s="158" t="s">
        <v>332</v>
      </c>
      <c r="D14" s="184" t="s">
        <v>336</v>
      </c>
      <c r="E14" s="187"/>
      <c r="F14" s="185"/>
      <c r="G14" s="187"/>
      <c r="H14" s="186"/>
    </row>
    <row r="15" spans="1:45" s="117" customFormat="1" ht="21.75" customHeight="1" x14ac:dyDescent="0.25">
      <c r="A15" s="346">
        <v>2</v>
      </c>
      <c r="B15" s="347" t="s">
        <v>654</v>
      </c>
      <c r="C15" s="347"/>
      <c r="D15" s="347"/>
      <c r="E15" s="347"/>
      <c r="F15" s="347"/>
      <c r="G15" s="347"/>
      <c r="H15" s="348"/>
    </row>
    <row r="16" spans="1:45" s="117" customFormat="1" ht="42" customHeight="1" x14ac:dyDescent="0.25">
      <c r="A16" s="240"/>
      <c r="B16" s="201" t="s">
        <v>424</v>
      </c>
      <c r="C16" s="158"/>
      <c r="D16" s="197" t="s">
        <v>422</v>
      </c>
      <c r="E16" s="242"/>
      <c r="F16" s="200" t="s">
        <v>548</v>
      </c>
      <c r="G16" s="158"/>
      <c r="H16" s="182" t="s">
        <v>414</v>
      </c>
    </row>
    <row r="17" spans="1:9" s="91" customFormat="1" ht="21.75" customHeight="1" x14ac:dyDescent="0.75">
      <c r="A17" s="240" t="s">
        <v>554</v>
      </c>
      <c r="B17" s="183" t="s">
        <v>356</v>
      </c>
      <c r="C17" s="158" t="s">
        <v>332</v>
      </c>
      <c r="D17" s="184" t="s">
        <v>336</v>
      </c>
      <c r="E17" s="187"/>
      <c r="F17" s="185"/>
      <c r="G17" s="187"/>
      <c r="H17" s="186"/>
    </row>
    <row r="18" spans="1:9" s="117" customFormat="1" ht="21.75" customHeight="1" x14ac:dyDescent="0.25">
      <c r="A18" s="346">
        <v>3</v>
      </c>
      <c r="B18" s="347" t="s">
        <v>655</v>
      </c>
      <c r="C18" s="347"/>
      <c r="D18" s="347"/>
      <c r="E18" s="347"/>
      <c r="F18" s="347"/>
      <c r="G18" s="347"/>
      <c r="H18" s="348"/>
    </row>
    <row r="19" spans="1:9" s="117" customFormat="1" ht="25" x14ac:dyDescent="0.25">
      <c r="A19" s="240"/>
      <c r="B19" s="230" t="s">
        <v>416</v>
      </c>
      <c r="C19" s="158"/>
      <c r="D19" s="232" t="s">
        <v>418</v>
      </c>
      <c r="E19" s="158"/>
      <c r="F19" s="230" t="s">
        <v>417</v>
      </c>
      <c r="G19" s="242"/>
      <c r="H19" s="189" t="s">
        <v>548</v>
      </c>
    </row>
    <row r="20" spans="1:9" s="91" customFormat="1" ht="21.75" customHeight="1" x14ac:dyDescent="0.75">
      <c r="A20" s="240" t="s">
        <v>554</v>
      </c>
      <c r="B20" s="183" t="s">
        <v>356</v>
      </c>
      <c r="C20" s="158" t="s">
        <v>332</v>
      </c>
      <c r="D20" s="184" t="s">
        <v>336</v>
      </c>
      <c r="E20" s="187"/>
      <c r="F20" s="185"/>
      <c r="G20" s="187"/>
      <c r="H20" s="186"/>
    </row>
    <row r="21" spans="1:9" s="117" customFormat="1" ht="21.75" customHeight="1" x14ac:dyDescent="0.25">
      <c r="A21" s="346">
        <v>4</v>
      </c>
      <c r="B21" s="347" t="s">
        <v>656</v>
      </c>
      <c r="C21" s="347"/>
      <c r="D21" s="347"/>
      <c r="E21" s="347"/>
      <c r="F21" s="347"/>
      <c r="G21" s="347"/>
      <c r="H21" s="348"/>
    </row>
    <row r="22" spans="1:9" s="117" customFormat="1" ht="25" x14ac:dyDescent="0.25">
      <c r="A22" s="240"/>
      <c r="B22" s="230" t="s">
        <v>420</v>
      </c>
      <c r="C22" s="158"/>
      <c r="D22" s="232" t="s">
        <v>418</v>
      </c>
      <c r="E22" s="158"/>
      <c r="F22" s="230" t="s">
        <v>419</v>
      </c>
      <c r="G22" s="242"/>
      <c r="H22" s="189" t="s">
        <v>548</v>
      </c>
    </row>
    <row r="23" spans="1:9" s="91" customFormat="1" ht="21.75" customHeight="1" x14ac:dyDescent="0.75">
      <c r="A23" s="240" t="s">
        <v>554</v>
      </c>
      <c r="B23" s="183" t="s">
        <v>356</v>
      </c>
      <c r="C23" s="158" t="s">
        <v>332</v>
      </c>
      <c r="D23" s="184" t="s">
        <v>336</v>
      </c>
      <c r="E23" s="187"/>
      <c r="F23" s="185"/>
      <c r="G23" s="187"/>
      <c r="H23" s="186"/>
    </row>
    <row r="24" spans="1:9" s="117" customFormat="1" ht="21.75" customHeight="1" x14ac:dyDescent="0.25">
      <c r="A24" s="346">
        <v>5</v>
      </c>
      <c r="B24" s="347" t="s">
        <v>657</v>
      </c>
      <c r="C24" s="347"/>
      <c r="D24" s="347"/>
      <c r="E24" s="347"/>
      <c r="F24" s="347"/>
      <c r="G24" s="347"/>
      <c r="H24" s="348"/>
    </row>
    <row r="25" spans="1:9" s="117" customFormat="1" ht="25" x14ac:dyDescent="0.25">
      <c r="A25" s="240"/>
      <c r="B25" s="230" t="s">
        <v>415</v>
      </c>
      <c r="C25" s="158"/>
      <c r="D25" s="232" t="s">
        <v>418</v>
      </c>
      <c r="E25" s="158"/>
      <c r="F25" s="230" t="s">
        <v>423</v>
      </c>
      <c r="G25" s="242"/>
      <c r="H25" s="189" t="s">
        <v>548</v>
      </c>
    </row>
    <row r="26" spans="1:9" s="91" customFormat="1" ht="21.75" customHeight="1" x14ac:dyDescent="0.75">
      <c r="A26" s="240" t="s">
        <v>554</v>
      </c>
      <c r="B26" s="183" t="s">
        <v>359</v>
      </c>
      <c r="C26" s="158" t="s">
        <v>332</v>
      </c>
      <c r="D26" s="184" t="s">
        <v>336</v>
      </c>
      <c r="E26" s="187"/>
      <c r="F26" s="185"/>
      <c r="G26" s="187"/>
      <c r="H26" s="186"/>
    </row>
    <row r="27" spans="1:9" s="117" customFormat="1" ht="21.75" customHeight="1" x14ac:dyDescent="0.25">
      <c r="A27" s="346">
        <v>6</v>
      </c>
      <c r="B27" s="347" t="s">
        <v>658</v>
      </c>
      <c r="C27" s="347"/>
      <c r="D27" s="347"/>
      <c r="E27" s="347"/>
      <c r="F27" s="347"/>
      <c r="G27" s="347"/>
      <c r="H27" s="348"/>
    </row>
    <row r="28" spans="1:9" s="117" customFormat="1" ht="25" x14ac:dyDescent="0.25">
      <c r="A28" s="240"/>
      <c r="B28" s="201" t="s">
        <v>424</v>
      </c>
      <c r="C28" s="158"/>
      <c r="D28" s="447" t="s">
        <v>568</v>
      </c>
      <c r="E28" s="242"/>
      <c r="F28" s="200" t="s">
        <v>548</v>
      </c>
      <c r="G28" s="158"/>
      <c r="H28" s="182" t="s">
        <v>414</v>
      </c>
      <c r="I28" s="448"/>
    </row>
    <row r="29" spans="1:9" s="91" customFormat="1" ht="21.75" customHeight="1" x14ac:dyDescent="0.75">
      <c r="A29" s="240" t="s">
        <v>554</v>
      </c>
      <c r="B29" s="183" t="s">
        <v>359</v>
      </c>
      <c r="C29" s="158" t="s">
        <v>332</v>
      </c>
      <c r="D29" s="184" t="s">
        <v>336</v>
      </c>
      <c r="E29" s="187"/>
      <c r="F29" s="185"/>
      <c r="G29" s="187"/>
      <c r="H29" s="186"/>
    </row>
    <row r="30" spans="1:9" s="117" customFormat="1" ht="21.75" customHeight="1" x14ac:dyDescent="0.25">
      <c r="A30" s="346">
        <v>7</v>
      </c>
      <c r="B30" s="347" t="s">
        <v>659</v>
      </c>
      <c r="C30" s="347"/>
      <c r="D30" s="347"/>
      <c r="E30" s="347"/>
      <c r="F30" s="347"/>
      <c r="G30" s="347"/>
      <c r="H30" s="348"/>
    </row>
    <row r="31" spans="1:9" s="117" customFormat="1" ht="25" x14ac:dyDescent="0.25">
      <c r="A31" s="240"/>
      <c r="B31" s="230" t="s">
        <v>416</v>
      </c>
      <c r="C31" s="158"/>
      <c r="D31" s="232" t="s">
        <v>425</v>
      </c>
      <c r="E31" s="158"/>
      <c r="F31" s="230" t="s">
        <v>417</v>
      </c>
      <c r="G31" s="242"/>
      <c r="H31" s="189" t="s">
        <v>548</v>
      </c>
    </row>
    <row r="32" spans="1:9" s="91" customFormat="1" ht="21.75" customHeight="1" x14ac:dyDescent="0.75">
      <c r="A32" s="240" t="s">
        <v>554</v>
      </c>
      <c r="B32" s="183" t="s">
        <v>359</v>
      </c>
      <c r="C32" s="158" t="s">
        <v>332</v>
      </c>
      <c r="D32" s="184" t="s">
        <v>336</v>
      </c>
      <c r="E32" s="187"/>
      <c r="F32" s="185"/>
      <c r="G32" s="187"/>
      <c r="H32" s="186"/>
    </row>
    <row r="33" spans="1:19" s="117" customFormat="1" ht="21.75" customHeight="1" x14ac:dyDescent="0.25">
      <c r="A33" s="346">
        <v>8</v>
      </c>
      <c r="B33" s="347" t="s">
        <v>660</v>
      </c>
      <c r="C33" s="347"/>
      <c r="D33" s="347"/>
      <c r="E33" s="347"/>
      <c r="F33" s="347"/>
      <c r="G33" s="347"/>
      <c r="H33" s="348"/>
    </row>
    <row r="34" spans="1:19" s="117" customFormat="1" ht="25" x14ac:dyDescent="0.25">
      <c r="A34" s="240"/>
      <c r="B34" s="230" t="s">
        <v>420</v>
      </c>
      <c r="C34" s="158"/>
      <c r="D34" s="232" t="s">
        <v>425</v>
      </c>
      <c r="E34" s="158"/>
      <c r="F34" s="230" t="s">
        <v>419</v>
      </c>
      <c r="G34" s="242"/>
      <c r="H34" s="189" t="s">
        <v>548</v>
      </c>
    </row>
    <row r="35" spans="1:19" s="91" customFormat="1" ht="21.75" customHeight="1" x14ac:dyDescent="0.75">
      <c r="A35" s="241" t="s">
        <v>554</v>
      </c>
      <c r="B35" s="183" t="s">
        <v>359</v>
      </c>
      <c r="C35" s="163" t="s">
        <v>332</v>
      </c>
      <c r="D35" s="184" t="s">
        <v>336</v>
      </c>
      <c r="E35" s="187"/>
      <c r="F35" s="185"/>
      <c r="G35" s="187"/>
      <c r="H35" s="186"/>
    </row>
    <row r="38" spans="1:19" s="47" customFormat="1" x14ac:dyDescent="0.25">
      <c r="B38" s="40"/>
      <c r="C38" s="40"/>
      <c r="D38" s="40"/>
      <c r="J38" s="42"/>
      <c r="K38" s="46"/>
      <c r="O38" s="42"/>
      <c r="P38" s="46"/>
      <c r="S38" s="42"/>
    </row>
  </sheetData>
  <hyperlinks>
    <hyperlink ref="A1" location="'Table of Contents'!A1" display="Home"/>
  </hyperlinks>
  <printOptions horizontalCentered="1"/>
  <pageMargins left="0.25" right="0.25" top="0.75" bottom="0.75" header="0.3" footer="0.3"/>
  <pageSetup paperSize="9" scale="30" orientation="portrait" r:id="rId1"/>
  <headerFooter alignWithMargins="0">
    <oddHeader>&amp;R&amp;A</oddHeader>
    <oddFooter>&amp;L(&amp;F.xls)</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AS20"/>
  <sheetViews>
    <sheetView showGridLines="0" zoomScaleNormal="100" workbookViewId="0">
      <pane xSplit="1" ySplit="7" topLeftCell="B8" activePane="bottomRight" state="frozen"/>
      <selection pane="topRight" activeCell="B1" sqref="B1"/>
      <selection pane="bottomLeft" activeCell="A8" sqref="A8"/>
      <selection pane="bottomRight" activeCell="B9" sqref="B9"/>
    </sheetView>
  </sheetViews>
  <sheetFormatPr defaultColWidth="8.69921875" defaultRowHeight="12.5" x14ac:dyDescent="0.25"/>
  <cols>
    <col min="1" max="1" width="5.3984375" style="40" customWidth="1"/>
    <col min="2" max="2" width="66" style="42" customWidth="1"/>
    <col min="3" max="3" width="7.59765625" style="46" customWidth="1"/>
    <col min="4" max="4" width="58.69921875" style="46" customWidth="1"/>
    <col min="5" max="5" width="4.8984375" style="46" customWidth="1"/>
    <col min="6" max="6" width="13.3984375" style="42" customWidth="1"/>
    <col min="7" max="7" width="60.59765625" style="42" customWidth="1"/>
    <col min="8" max="16384" width="8.69921875" style="42"/>
  </cols>
  <sheetData>
    <row r="1" spans="1:45" x14ac:dyDescent="0.25">
      <c r="A1" s="116" t="s">
        <v>287</v>
      </c>
    </row>
    <row r="2" spans="1:45" x14ac:dyDescent="0.25">
      <c r="B2" s="41" t="s">
        <v>310</v>
      </c>
      <c r="C2" s="42"/>
      <c r="D2" s="42"/>
      <c r="E2" s="42"/>
    </row>
    <row r="3" spans="1:45" x14ac:dyDescent="0.25">
      <c r="B3" s="41" t="s">
        <v>288</v>
      </c>
      <c r="C3" s="42"/>
      <c r="D3" s="42"/>
      <c r="E3" s="42"/>
    </row>
    <row r="4" spans="1:45" s="98" customFormat="1" ht="11.5" x14ac:dyDescent="0.75">
      <c r="B4" s="217" t="s">
        <v>508</v>
      </c>
      <c r="C4" s="111"/>
      <c r="D4" s="101"/>
      <c r="E4" s="217"/>
      <c r="F4" s="102"/>
      <c r="G4" s="217"/>
      <c r="H4" s="102"/>
      <c r="I4" s="101"/>
      <c r="J4" s="101"/>
      <c r="K4" s="101"/>
      <c r="M4" s="101"/>
      <c r="O4" s="101"/>
      <c r="Q4" s="101"/>
      <c r="S4" s="101"/>
      <c r="T4" s="101"/>
      <c r="U4" s="101"/>
      <c r="X4" s="101"/>
      <c r="Y4" s="101"/>
      <c r="Z4" s="101"/>
      <c r="AA4" s="101"/>
      <c r="AD4" s="101"/>
      <c r="AE4" s="101"/>
      <c r="AF4" s="101"/>
      <c r="AI4" s="101"/>
      <c r="AJ4" s="101"/>
      <c r="AK4" s="102"/>
      <c r="AL4" s="101"/>
      <c r="AO4" s="102"/>
      <c r="AP4" s="101"/>
      <c r="AS4" s="101"/>
    </row>
    <row r="5" spans="1:45" s="44" customFormat="1" x14ac:dyDescent="0.25">
      <c r="A5" s="43"/>
      <c r="B5" s="41" t="s">
        <v>806</v>
      </c>
      <c r="F5" s="449"/>
    </row>
    <row r="6" spans="1:45" x14ac:dyDescent="0.25">
      <c r="C6" s="45"/>
      <c r="D6" s="45"/>
      <c r="E6" s="45"/>
    </row>
    <row r="7" spans="1:45" s="117" customFormat="1" ht="21.75" customHeight="1" x14ac:dyDescent="0.25">
      <c r="A7" s="237"/>
      <c r="B7" s="167" t="s">
        <v>303</v>
      </c>
      <c r="C7" s="384" t="s">
        <v>588</v>
      </c>
      <c r="D7" s="235" t="s">
        <v>404</v>
      </c>
    </row>
    <row r="8" spans="1:45" s="117" customFormat="1" ht="21.75" customHeight="1" x14ac:dyDescent="0.25">
      <c r="A8" s="174"/>
      <c r="B8" s="354" t="s">
        <v>586</v>
      </c>
      <c r="C8" s="165"/>
      <c r="D8" s="166"/>
    </row>
    <row r="9" spans="1:45" s="117" customFormat="1" ht="21.75" customHeight="1" x14ac:dyDescent="0.25">
      <c r="A9" s="240"/>
      <c r="B9" s="175" t="s">
        <v>293</v>
      </c>
      <c r="C9" s="158" t="s">
        <v>0</v>
      </c>
      <c r="D9" s="221" t="s">
        <v>293</v>
      </c>
    </row>
    <row r="10" spans="1:45" s="117" customFormat="1" ht="21.75" customHeight="1" x14ac:dyDescent="0.25">
      <c r="A10" s="241"/>
      <c r="B10" s="179" t="s">
        <v>312</v>
      </c>
      <c r="C10" s="163" t="s">
        <v>0</v>
      </c>
      <c r="D10" s="228" t="s">
        <v>312</v>
      </c>
    </row>
    <row r="11" spans="1:45" s="117" customFormat="1" ht="21.75" customHeight="1" x14ac:dyDescent="0.25">
      <c r="A11" s="346">
        <v>1</v>
      </c>
      <c r="B11" s="347" t="s">
        <v>661</v>
      </c>
      <c r="C11" s="347"/>
      <c r="D11" s="348"/>
    </row>
    <row r="12" spans="1:45" s="117" customFormat="1" ht="21.75" customHeight="1" x14ac:dyDescent="0.25">
      <c r="A12" s="240"/>
      <c r="B12" s="175" t="s">
        <v>427</v>
      </c>
      <c r="C12" s="158"/>
      <c r="D12" s="236" t="s">
        <v>430</v>
      </c>
    </row>
    <row r="13" spans="1:45" s="91" customFormat="1" ht="21.75" customHeight="1" x14ac:dyDescent="0.75">
      <c r="A13" s="241" t="s">
        <v>554</v>
      </c>
      <c r="B13" s="183" t="s">
        <v>356</v>
      </c>
      <c r="C13" s="163" t="s">
        <v>332</v>
      </c>
      <c r="D13" s="224" t="s">
        <v>432</v>
      </c>
    </row>
    <row r="14" spans="1:45" s="117" customFormat="1" ht="21.75" customHeight="1" x14ac:dyDescent="0.25">
      <c r="A14" s="346">
        <v>2</v>
      </c>
      <c r="B14" s="347" t="s">
        <v>662</v>
      </c>
      <c r="C14" s="347"/>
      <c r="D14" s="348"/>
    </row>
    <row r="15" spans="1:45" s="117" customFormat="1" ht="21.75" customHeight="1" x14ac:dyDescent="0.25">
      <c r="A15" s="240"/>
      <c r="B15" s="175" t="s">
        <v>427</v>
      </c>
      <c r="C15" s="158"/>
      <c r="D15" s="236" t="s">
        <v>431</v>
      </c>
    </row>
    <row r="16" spans="1:45" s="91" customFormat="1" ht="21.75" customHeight="1" x14ac:dyDescent="0.75">
      <c r="A16" s="241" t="s">
        <v>554</v>
      </c>
      <c r="B16" s="183" t="s">
        <v>359</v>
      </c>
      <c r="C16" s="163" t="s">
        <v>332</v>
      </c>
      <c r="D16" s="224" t="s">
        <v>432</v>
      </c>
    </row>
    <row r="20" spans="3:3" x14ac:dyDescent="0.25">
      <c r="C20" s="68"/>
    </row>
  </sheetData>
  <hyperlinks>
    <hyperlink ref="A1" location="'Table of Contents'!A1" display="Home"/>
  </hyperlinks>
  <printOptions horizontalCentered="1"/>
  <pageMargins left="0.25" right="0.25" top="0.75" bottom="0.75" header="0.3" footer="0.3"/>
  <pageSetup paperSize="9" scale="51" orientation="portrait" r:id="rId1"/>
  <headerFooter alignWithMargins="0">
    <oddHeader>&amp;R&amp;A</oddHeader>
    <oddFooter>&amp;L(&amp;F.xls)</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BA107"/>
  <sheetViews>
    <sheetView showGridLines="0" zoomScale="90" zoomScaleNormal="90" workbookViewId="0">
      <pane xSplit="1" ySplit="8" topLeftCell="B42" activePane="bottomRight" state="frozen"/>
      <selection pane="topRight" activeCell="B1" sqref="B1"/>
      <selection pane="bottomLeft" activeCell="A9" sqref="A9"/>
      <selection pane="bottomRight" activeCell="B44" sqref="B44"/>
    </sheetView>
  </sheetViews>
  <sheetFormatPr defaultColWidth="8.69921875" defaultRowHeight="12.5" x14ac:dyDescent="0.25"/>
  <cols>
    <col min="1" max="1" width="5.59765625" style="40" customWidth="1"/>
    <col min="2" max="2" width="53" style="40" customWidth="1"/>
    <col min="3" max="3" width="4.09765625" style="40" bestFit="1" customWidth="1"/>
    <col min="4" max="4" width="23.69921875" style="40" customWidth="1"/>
    <col min="5" max="5" width="6.59765625" style="40" customWidth="1"/>
    <col min="6" max="6" width="26.09765625" style="40" customWidth="1"/>
    <col min="7" max="7" width="6.09765625" style="40" customWidth="1"/>
    <col min="8" max="8" width="31.59765625" style="40" customWidth="1"/>
    <col min="9" max="9" width="6.3984375" style="40" customWidth="1"/>
    <col min="10" max="10" width="28.09765625" style="40" customWidth="1"/>
    <col min="11" max="11" width="5.59765625" style="40" customWidth="1"/>
    <col min="12" max="12" width="23" style="40" customWidth="1"/>
    <col min="13" max="13" width="5.3984375" style="47" customWidth="1"/>
    <col min="14" max="14" width="48.69921875" style="47" customWidth="1"/>
    <col min="15" max="15" width="25.19921875" style="47" customWidth="1"/>
    <col min="16" max="16" width="21.59765625" style="42" customWidth="1"/>
    <col min="17" max="17" width="28.8984375" style="46" customWidth="1"/>
    <col min="18" max="18" width="30.19921875" style="47" customWidth="1"/>
    <col min="19" max="19" width="23.59765625" style="47" customWidth="1"/>
    <col min="20" max="21" width="8.69921875" style="42"/>
    <col min="22" max="22" width="41.19921875" style="42" customWidth="1"/>
    <col min="23" max="16384" width="8.69921875" style="42"/>
  </cols>
  <sheetData>
    <row r="1" spans="1:53" x14ac:dyDescent="0.25">
      <c r="A1" s="116" t="s">
        <v>287</v>
      </c>
      <c r="B1" s="116"/>
      <c r="C1" s="42"/>
      <c r="D1" s="46"/>
      <c r="E1" s="42"/>
      <c r="F1" s="46"/>
      <c r="G1" s="42"/>
      <c r="H1" s="46"/>
      <c r="I1" s="42"/>
      <c r="J1" s="46"/>
      <c r="K1" s="42"/>
      <c r="L1" s="46"/>
      <c r="M1" s="46"/>
      <c r="N1" s="46"/>
      <c r="O1" s="46"/>
      <c r="Q1" s="42"/>
      <c r="R1" s="46"/>
      <c r="S1" s="46"/>
    </row>
    <row r="2" spans="1:53" x14ac:dyDescent="0.25">
      <c r="A2" s="116"/>
      <c r="B2" s="116"/>
      <c r="C2" s="42"/>
      <c r="D2" s="46"/>
      <c r="E2" s="42"/>
      <c r="F2" s="46"/>
      <c r="G2" s="42"/>
      <c r="H2" s="46"/>
      <c r="I2" s="42"/>
      <c r="J2" s="46"/>
      <c r="K2" s="42"/>
      <c r="L2" s="46"/>
      <c r="M2" s="46"/>
      <c r="N2" s="46"/>
      <c r="O2" s="46"/>
      <c r="Q2" s="42"/>
      <c r="R2" s="46"/>
      <c r="S2" s="46"/>
    </row>
    <row r="3" spans="1:53" x14ac:dyDescent="0.25">
      <c r="B3" s="41" t="s">
        <v>709</v>
      </c>
      <c r="C3" s="41"/>
      <c r="E3" s="41"/>
      <c r="G3" s="41"/>
      <c r="I3" s="41"/>
      <c r="K3" s="41"/>
      <c r="Q3" s="42"/>
    </row>
    <row r="4" spans="1:53" x14ac:dyDescent="0.25">
      <c r="B4" s="41" t="s">
        <v>288</v>
      </c>
      <c r="C4" s="41"/>
      <c r="E4" s="41"/>
      <c r="G4" s="41"/>
      <c r="I4" s="41"/>
      <c r="K4" s="41"/>
      <c r="Q4" s="42"/>
    </row>
    <row r="5" spans="1:53" s="70" customFormat="1" x14ac:dyDescent="0.75">
      <c r="B5" s="238" t="s">
        <v>529</v>
      </c>
      <c r="C5" s="139"/>
      <c r="D5" s="97"/>
      <c r="E5" s="139"/>
      <c r="F5" s="97"/>
      <c r="G5" s="139"/>
      <c r="H5" s="97"/>
      <c r="I5" s="139"/>
      <c r="J5" s="97"/>
      <c r="K5" s="139"/>
      <c r="L5" s="97"/>
      <c r="M5" s="238"/>
      <c r="N5" s="96"/>
      <c r="O5" s="238"/>
      <c r="P5" s="96"/>
      <c r="Q5" s="97"/>
      <c r="R5" s="97"/>
      <c r="S5" s="97"/>
      <c r="U5" s="97"/>
      <c r="W5" s="97"/>
      <c r="Y5" s="97"/>
      <c r="AA5" s="97"/>
      <c r="AB5" s="97"/>
      <c r="AC5" s="97"/>
      <c r="AF5" s="97"/>
      <c r="AG5" s="97"/>
      <c r="AH5" s="97"/>
      <c r="AI5" s="97"/>
      <c r="AL5" s="97"/>
      <c r="AM5" s="97"/>
      <c r="AN5" s="97"/>
      <c r="AQ5" s="97"/>
      <c r="AR5" s="97"/>
      <c r="AS5" s="96"/>
      <c r="AT5" s="97"/>
      <c r="AW5" s="96"/>
      <c r="AX5" s="97"/>
      <c r="BA5" s="97"/>
    </row>
    <row r="6" spans="1:53" s="44" customFormat="1" x14ac:dyDescent="0.25">
      <c r="A6" s="43"/>
      <c r="B6" s="41" t="s">
        <v>710</v>
      </c>
      <c r="C6" s="41"/>
      <c r="D6" s="43"/>
      <c r="E6" s="41"/>
      <c r="F6" s="43"/>
      <c r="G6" s="41"/>
      <c r="H6" s="43"/>
      <c r="I6" s="41"/>
      <c r="J6" s="43"/>
      <c r="K6" s="41"/>
      <c r="L6" s="43"/>
      <c r="M6" s="48"/>
      <c r="N6" s="48"/>
      <c r="O6" s="48"/>
      <c r="R6" s="48"/>
      <c r="S6" s="48"/>
    </row>
    <row r="7" spans="1:53" s="44" customFormat="1" x14ac:dyDescent="0.25">
      <c r="A7" s="43"/>
      <c r="B7" s="41"/>
      <c r="C7" s="41"/>
      <c r="D7" s="43"/>
      <c r="E7" s="41"/>
      <c r="F7" s="43"/>
      <c r="G7" s="41"/>
      <c r="H7" s="43"/>
      <c r="I7" s="41"/>
      <c r="J7" s="43"/>
      <c r="K7" s="41"/>
      <c r="L7" s="43"/>
      <c r="M7" s="48"/>
      <c r="N7" s="48"/>
      <c r="O7" s="48"/>
      <c r="R7" s="48"/>
      <c r="S7" s="48"/>
    </row>
    <row r="8" spans="1:53" s="121" customFormat="1" ht="21.75" customHeight="1" x14ac:dyDescent="0.75">
      <c r="A8" s="237"/>
      <c r="B8" s="167" t="s">
        <v>296</v>
      </c>
      <c r="C8" s="250" t="s">
        <v>588</v>
      </c>
      <c r="D8" s="211" t="s">
        <v>298</v>
      </c>
      <c r="E8" s="250" t="s">
        <v>302</v>
      </c>
      <c r="F8" s="211" t="s">
        <v>299</v>
      </c>
      <c r="G8" s="250" t="s">
        <v>302</v>
      </c>
      <c r="H8" s="211" t="s">
        <v>300</v>
      </c>
      <c r="I8" s="250" t="s">
        <v>302</v>
      </c>
      <c r="J8" s="211" t="s">
        <v>297</v>
      </c>
      <c r="K8" s="250" t="s">
        <v>302</v>
      </c>
      <c r="L8" s="211" t="s">
        <v>444</v>
      </c>
      <c r="M8" s="384" t="s">
        <v>335</v>
      </c>
      <c r="N8" s="168" t="s">
        <v>703</v>
      </c>
    </row>
    <row r="9" spans="1:53" s="91" customFormat="1" ht="21.75" customHeight="1" x14ac:dyDescent="0.75">
      <c r="A9" s="202"/>
      <c r="B9" s="349" t="s">
        <v>843</v>
      </c>
      <c r="C9" s="160"/>
      <c r="D9" s="160"/>
      <c r="E9" s="160"/>
      <c r="F9" s="160"/>
      <c r="G9" s="160"/>
      <c r="H9" s="160"/>
      <c r="I9" s="160"/>
      <c r="J9" s="160"/>
      <c r="K9" s="160"/>
      <c r="L9" s="160"/>
      <c r="M9" s="160"/>
      <c r="N9" s="162"/>
    </row>
    <row r="10" spans="1:53" s="121" customFormat="1" ht="21.75" customHeight="1" x14ac:dyDescent="0.75">
      <c r="A10" s="246"/>
      <c r="B10" s="201" t="s">
        <v>533</v>
      </c>
      <c r="C10" s="243"/>
      <c r="D10" s="201"/>
      <c r="E10" s="243"/>
      <c r="F10" s="201"/>
      <c r="G10" s="243"/>
      <c r="H10" s="201"/>
      <c r="I10" s="243"/>
      <c r="J10" s="201"/>
      <c r="K10" s="243"/>
      <c r="L10" s="201"/>
      <c r="M10" s="243" t="s">
        <v>0</v>
      </c>
      <c r="N10" s="222" t="s">
        <v>291</v>
      </c>
    </row>
    <row r="11" spans="1:53" s="121" customFormat="1" ht="25" x14ac:dyDescent="0.75">
      <c r="A11" s="246" t="s">
        <v>434</v>
      </c>
      <c r="B11" s="201" t="s">
        <v>435</v>
      </c>
      <c r="C11" s="243" t="s">
        <v>0</v>
      </c>
      <c r="D11" s="201" t="s">
        <v>289</v>
      </c>
      <c r="E11" s="243" t="s">
        <v>0</v>
      </c>
      <c r="F11" s="201" t="s">
        <v>289</v>
      </c>
      <c r="G11" s="243" t="s">
        <v>0</v>
      </c>
      <c r="H11" s="201" t="s">
        <v>289</v>
      </c>
      <c r="I11" s="243" t="s">
        <v>0</v>
      </c>
      <c r="J11" s="201" t="s">
        <v>289</v>
      </c>
      <c r="K11" s="243" t="s">
        <v>0</v>
      </c>
      <c r="L11" s="201" t="s">
        <v>289</v>
      </c>
      <c r="M11" s="243"/>
      <c r="N11" s="222"/>
    </row>
    <row r="12" spans="1:53" s="121" customFormat="1" ht="21.75" customHeight="1" x14ac:dyDescent="0.75">
      <c r="A12" s="251"/>
      <c r="B12" s="252"/>
      <c r="C12" s="253" t="s">
        <v>335</v>
      </c>
      <c r="D12" s="252" t="s">
        <v>290</v>
      </c>
      <c r="E12" s="253" t="s">
        <v>335</v>
      </c>
      <c r="F12" s="252" t="s">
        <v>290</v>
      </c>
      <c r="G12" s="253" t="s">
        <v>335</v>
      </c>
      <c r="H12" s="252" t="s">
        <v>290</v>
      </c>
      <c r="I12" s="253"/>
      <c r="J12" s="252"/>
      <c r="K12" s="253"/>
      <c r="L12" s="252"/>
      <c r="M12" s="253" t="s">
        <v>0</v>
      </c>
      <c r="N12" s="254" t="s">
        <v>291</v>
      </c>
    </row>
    <row r="13" spans="1:53" s="91" customFormat="1" ht="21.75" customHeight="1" x14ac:dyDescent="0.75">
      <c r="A13" s="346">
        <v>1</v>
      </c>
      <c r="B13" s="347" t="s">
        <v>663</v>
      </c>
      <c r="C13" s="347"/>
      <c r="D13" s="347"/>
      <c r="E13" s="347"/>
      <c r="F13" s="347"/>
      <c r="G13" s="347"/>
      <c r="H13" s="347"/>
      <c r="I13" s="347"/>
      <c r="J13" s="347"/>
      <c r="K13" s="347"/>
      <c r="L13" s="347"/>
      <c r="M13" s="347"/>
      <c r="N13" s="348"/>
    </row>
    <row r="14" spans="1:53" s="91" customFormat="1" ht="50" x14ac:dyDescent="0.75">
      <c r="A14" s="246"/>
      <c r="B14" s="201" t="s">
        <v>372</v>
      </c>
      <c r="C14" s="243"/>
      <c r="D14" s="538" t="s">
        <v>670</v>
      </c>
      <c r="E14" s="188"/>
      <c r="F14" s="539" t="s">
        <v>548</v>
      </c>
      <c r="G14" s="188"/>
      <c r="H14" s="539" t="s">
        <v>548</v>
      </c>
      <c r="I14" s="188"/>
      <c r="J14" s="539" t="s">
        <v>548</v>
      </c>
      <c r="K14" s="188"/>
      <c r="L14" s="539" t="s">
        <v>548</v>
      </c>
      <c r="M14" s="243"/>
      <c r="N14" s="182" t="s">
        <v>688</v>
      </c>
    </row>
    <row r="15" spans="1:53" s="91" customFormat="1" ht="50" x14ac:dyDescent="0.75">
      <c r="A15" s="246" t="s">
        <v>335</v>
      </c>
      <c r="B15" s="201" t="s">
        <v>374</v>
      </c>
      <c r="C15" s="243"/>
      <c r="D15" s="538"/>
      <c r="E15" s="188"/>
      <c r="F15" s="539"/>
      <c r="G15" s="188"/>
      <c r="H15" s="539"/>
      <c r="I15" s="188"/>
      <c r="J15" s="539"/>
      <c r="K15" s="188"/>
      <c r="L15" s="539"/>
      <c r="M15" s="243" t="s">
        <v>302</v>
      </c>
      <c r="N15" s="182" t="s">
        <v>693</v>
      </c>
    </row>
    <row r="16" spans="1:53" s="91" customFormat="1" ht="25" x14ac:dyDescent="0.75">
      <c r="A16" s="246" t="s">
        <v>335</v>
      </c>
      <c r="B16" s="201" t="s">
        <v>433</v>
      </c>
      <c r="C16" s="243"/>
      <c r="D16" s="538"/>
      <c r="E16" s="188"/>
      <c r="F16" s="539"/>
      <c r="G16" s="188"/>
      <c r="H16" s="539"/>
      <c r="I16" s="188"/>
      <c r="J16" s="539"/>
      <c r="K16" s="188"/>
      <c r="L16" s="539"/>
      <c r="M16" s="243"/>
      <c r="N16" s="222"/>
    </row>
    <row r="17" spans="1:14" s="91" customFormat="1" ht="21.75" customHeight="1" x14ac:dyDescent="0.75">
      <c r="A17" s="255" t="s">
        <v>554</v>
      </c>
      <c r="B17" s="183" t="s">
        <v>534</v>
      </c>
      <c r="C17" s="187"/>
      <c r="D17" s="187"/>
      <c r="E17" s="187"/>
      <c r="F17" s="185"/>
      <c r="G17" s="187"/>
      <c r="H17" s="185"/>
      <c r="I17" s="187"/>
      <c r="J17" s="185"/>
      <c r="K17" s="187"/>
      <c r="L17" s="185"/>
      <c r="M17" s="187"/>
      <c r="N17" s="256"/>
    </row>
    <row r="18" spans="1:14" s="91" customFormat="1" ht="21.75" customHeight="1" x14ac:dyDescent="0.75">
      <c r="A18" s="346">
        <v>2</v>
      </c>
      <c r="B18" s="347" t="s">
        <v>664</v>
      </c>
      <c r="C18" s="347"/>
      <c r="D18" s="347"/>
      <c r="E18" s="347"/>
      <c r="F18" s="347"/>
      <c r="G18" s="347"/>
      <c r="H18" s="347"/>
      <c r="I18" s="347"/>
      <c r="J18" s="347"/>
      <c r="K18" s="347"/>
      <c r="L18" s="347"/>
      <c r="M18" s="347"/>
      <c r="N18" s="348"/>
    </row>
    <row r="19" spans="1:14" s="121" customFormat="1" ht="26.25" customHeight="1" x14ac:dyDescent="0.75">
      <c r="A19" s="246"/>
      <c r="B19" s="201" t="s">
        <v>372</v>
      </c>
      <c r="C19" s="243"/>
      <c r="D19" s="538" t="s">
        <v>670</v>
      </c>
      <c r="E19" s="243"/>
      <c r="F19" s="538" t="s">
        <v>670</v>
      </c>
      <c r="G19" s="243"/>
      <c r="H19" s="538" t="s">
        <v>670</v>
      </c>
      <c r="I19" s="188"/>
      <c r="J19" s="526" t="s">
        <v>548</v>
      </c>
      <c r="K19" s="188"/>
      <c r="L19" s="526" t="s">
        <v>548</v>
      </c>
      <c r="M19" s="243"/>
      <c r="N19" s="536" t="s">
        <v>390</v>
      </c>
    </row>
    <row r="20" spans="1:14" s="121" customFormat="1" ht="24.75" customHeight="1" x14ac:dyDescent="0.75">
      <c r="A20" s="246" t="s">
        <v>335</v>
      </c>
      <c r="B20" s="201" t="s">
        <v>437</v>
      </c>
      <c r="C20" s="243"/>
      <c r="D20" s="538"/>
      <c r="E20" s="243"/>
      <c r="F20" s="538"/>
      <c r="G20" s="243"/>
      <c r="H20" s="538"/>
      <c r="I20" s="188"/>
      <c r="J20" s="526"/>
      <c r="K20" s="188"/>
      <c r="L20" s="526"/>
      <c r="M20" s="243"/>
      <c r="N20" s="536"/>
    </row>
    <row r="21" spans="1:14" s="91" customFormat="1" ht="21.75" customHeight="1" x14ac:dyDescent="0.75">
      <c r="A21" s="255" t="s">
        <v>554</v>
      </c>
      <c r="B21" s="183" t="s">
        <v>530</v>
      </c>
      <c r="C21" s="187"/>
      <c r="D21" s="219"/>
      <c r="E21" s="187"/>
      <c r="F21" s="219"/>
      <c r="G21" s="187"/>
      <c r="H21" s="219"/>
      <c r="I21" s="187"/>
      <c r="J21" s="219"/>
      <c r="K21" s="187"/>
      <c r="L21" s="219"/>
      <c r="M21" s="187"/>
      <c r="N21" s="256"/>
    </row>
    <row r="22" spans="1:14" s="91" customFormat="1" ht="21.75" customHeight="1" x14ac:dyDescent="0.75">
      <c r="A22" s="346">
        <v>3</v>
      </c>
      <c r="B22" s="347" t="s">
        <v>665</v>
      </c>
      <c r="C22" s="347"/>
      <c r="D22" s="347"/>
      <c r="E22" s="347"/>
      <c r="F22" s="347"/>
      <c r="G22" s="347"/>
      <c r="H22" s="347"/>
      <c r="I22" s="347"/>
      <c r="J22" s="347"/>
      <c r="K22" s="347"/>
      <c r="L22" s="347"/>
      <c r="M22" s="347"/>
      <c r="N22" s="348"/>
    </row>
    <row r="23" spans="1:14" s="91" customFormat="1" ht="24.75" customHeight="1" x14ac:dyDescent="0.75">
      <c r="A23" s="246"/>
      <c r="B23" s="201" t="s">
        <v>372</v>
      </c>
      <c r="C23" s="243"/>
      <c r="D23" s="538" t="s">
        <v>670</v>
      </c>
      <c r="E23" s="243"/>
      <c r="F23" s="538" t="s">
        <v>670</v>
      </c>
      <c r="G23" s="188"/>
      <c r="H23" s="538" t="s">
        <v>670</v>
      </c>
      <c r="I23" s="188"/>
      <c r="J23" s="526" t="s">
        <v>548</v>
      </c>
      <c r="K23" s="188"/>
      <c r="L23" s="526" t="s">
        <v>548</v>
      </c>
      <c r="M23" s="243"/>
      <c r="N23" s="536" t="s">
        <v>390</v>
      </c>
    </row>
    <row r="24" spans="1:14" s="91" customFormat="1" ht="24" customHeight="1" x14ac:dyDescent="0.75">
      <c r="A24" s="246" t="s">
        <v>335</v>
      </c>
      <c r="B24" s="201" t="s">
        <v>437</v>
      </c>
      <c r="C24" s="243"/>
      <c r="D24" s="538"/>
      <c r="E24" s="243"/>
      <c r="F24" s="538"/>
      <c r="G24" s="188"/>
      <c r="H24" s="538"/>
      <c r="I24" s="188"/>
      <c r="J24" s="526"/>
      <c r="K24" s="188"/>
      <c r="L24" s="526"/>
      <c r="M24" s="243"/>
      <c r="N24" s="536"/>
    </row>
    <row r="25" spans="1:14" s="91" customFormat="1" ht="21.75" customHeight="1" x14ac:dyDescent="0.75">
      <c r="A25" s="255" t="s">
        <v>554</v>
      </c>
      <c r="B25" s="183" t="s">
        <v>531</v>
      </c>
      <c r="C25" s="187"/>
      <c r="D25" s="187"/>
      <c r="E25" s="187"/>
      <c r="F25" s="187"/>
      <c r="G25" s="187"/>
      <c r="H25" s="187"/>
      <c r="I25" s="187"/>
      <c r="J25" s="219"/>
      <c r="K25" s="187"/>
      <c r="L25" s="219"/>
      <c r="M25" s="187"/>
      <c r="N25" s="256"/>
    </row>
    <row r="26" spans="1:14" s="91" customFormat="1" ht="21.75" customHeight="1" x14ac:dyDescent="0.75">
      <c r="A26" s="346">
        <v>4</v>
      </c>
      <c r="B26" s="347" t="s">
        <v>733</v>
      </c>
      <c r="C26" s="347"/>
      <c r="D26" s="347"/>
      <c r="E26" s="347"/>
      <c r="F26" s="347"/>
      <c r="G26" s="347"/>
      <c r="H26" s="347"/>
      <c r="I26" s="347"/>
      <c r="J26" s="347"/>
      <c r="K26" s="347"/>
      <c r="L26" s="347"/>
      <c r="M26" s="347"/>
      <c r="N26" s="348"/>
    </row>
    <row r="27" spans="1:14" s="91" customFormat="1" ht="50" x14ac:dyDescent="0.75">
      <c r="A27" s="246"/>
      <c r="B27" s="201" t="s">
        <v>372</v>
      </c>
      <c r="C27" s="243"/>
      <c r="D27" s="201" t="s">
        <v>374</v>
      </c>
      <c r="E27" s="243"/>
      <c r="F27" s="201" t="s">
        <v>374</v>
      </c>
      <c r="G27" s="243"/>
      <c r="H27" s="201" t="s">
        <v>376</v>
      </c>
      <c r="I27" s="389"/>
      <c r="J27" s="539" t="s">
        <v>548</v>
      </c>
      <c r="K27" s="389"/>
      <c r="L27" s="539" t="s">
        <v>548</v>
      </c>
      <c r="M27" s="243"/>
      <c r="N27" s="343" t="s">
        <v>390</v>
      </c>
    </row>
    <row r="28" spans="1:14" s="91" customFormat="1" ht="48" customHeight="1" x14ac:dyDescent="0.75">
      <c r="A28" s="246" t="s">
        <v>335</v>
      </c>
      <c r="B28" s="201" t="s">
        <v>374</v>
      </c>
      <c r="C28" s="243"/>
      <c r="D28" s="201"/>
      <c r="E28" s="243" t="s">
        <v>335</v>
      </c>
      <c r="F28" s="244" t="s">
        <v>375</v>
      </c>
      <c r="G28" s="243" t="s">
        <v>335</v>
      </c>
      <c r="H28" s="201" t="s">
        <v>510</v>
      </c>
      <c r="I28" s="389"/>
      <c r="J28" s="539"/>
      <c r="K28" s="389"/>
      <c r="L28" s="539"/>
      <c r="M28" s="243" t="s">
        <v>335</v>
      </c>
      <c r="N28" s="182" t="s">
        <v>689</v>
      </c>
    </row>
    <row r="29" spans="1:14" s="91" customFormat="1" ht="50" x14ac:dyDescent="0.75">
      <c r="A29" s="246"/>
      <c r="B29" s="201"/>
      <c r="C29" s="243"/>
      <c r="D29" s="201"/>
      <c r="E29" s="243"/>
      <c r="F29" s="244"/>
      <c r="G29" s="243" t="s">
        <v>335</v>
      </c>
      <c r="H29" s="201" t="s">
        <v>487</v>
      </c>
      <c r="I29" s="389"/>
      <c r="J29" s="539"/>
      <c r="K29" s="389"/>
      <c r="L29" s="539"/>
      <c r="M29" s="243" t="s">
        <v>302</v>
      </c>
      <c r="N29" s="182" t="s">
        <v>692</v>
      </c>
    </row>
    <row r="30" spans="1:14" s="91" customFormat="1" ht="37.5" x14ac:dyDescent="0.75">
      <c r="A30" s="255" t="s">
        <v>554</v>
      </c>
      <c r="B30" s="183" t="s">
        <v>690</v>
      </c>
      <c r="C30" s="187"/>
      <c r="D30" s="187"/>
      <c r="E30" s="187"/>
      <c r="F30" s="187"/>
      <c r="G30" s="187"/>
      <c r="H30" s="187"/>
      <c r="I30" s="187"/>
      <c r="J30" s="219"/>
      <c r="K30" s="187"/>
      <c r="L30" s="219"/>
      <c r="M30" s="187"/>
      <c r="N30" s="256"/>
    </row>
    <row r="31" spans="1:14" s="91" customFormat="1" ht="21.75" customHeight="1" x14ac:dyDescent="0.75">
      <c r="A31" s="346">
        <v>5</v>
      </c>
      <c r="B31" s="347" t="s">
        <v>734</v>
      </c>
      <c r="C31" s="347"/>
      <c r="D31" s="347"/>
      <c r="E31" s="347"/>
      <c r="F31" s="347"/>
      <c r="G31" s="347"/>
      <c r="H31" s="347"/>
      <c r="I31" s="347"/>
      <c r="J31" s="347"/>
      <c r="K31" s="347"/>
      <c r="L31" s="347"/>
      <c r="M31" s="347"/>
      <c r="N31" s="348"/>
    </row>
    <row r="32" spans="1:14" s="91" customFormat="1" ht="50" x14ac:dyDescent="0.75">
      <c r="A32" s="246"/>
      <c r="B32" s="201" t="s">
        <v>372</v>
      </c>
      <c r="C32" s="243"/>
      <c r="D32" s="201" t="s">
        <v>374</v>
      </c>
      <c r="E32" s="243"/>
      <c r="F32" s="201" t="s">
        <v>374</v>
      </c>
      <c r="G32" s="243"/>
      <c r="H32" s="201" t="s">
        <v>376</v>
      </c>
      <c r="I32" s="389"/>
      <c r="J32" s="539" t="s">
        <v>548</v>
      </c>
      <c r="K32" s="389"/>
      <c r="L32" s="539" t="s">
        <v>548</v>
      </c>
      <c r="M32" s="243"/>
      <c r="N32" s="182" t="s">
        <v>390</v>
      </c>
    </row>
    <row r="33" spans="1:15" s="91" customFormat="1" ht="48" customHeight="1" x14ac:dyDescent="0.75">
      <c r="A33" s="246" t="s">
        <v>335</v>
      </c>
      <c r="B33" s="201" t="s">
        <v>374</v>
      </c>
      <c r="C33" s="243"/>
      <c r="D33" s="201"/>
      <c r="E33" s="243" t="s">
        <v>335</v>
      </c>
      <c r="F33" s="244" t="s">
        <v>375</v>
      </c>
      <c r="G33" s="243" t="s">
        <v>335</v>
      </c>
      <c r="H33" s="201" t="s">
        <v>510</v>
      </c>
      <c r="I33" s="389"/>
      <c r="J33" s="539"/>
      <c r="K33" s="389"/>
      <c r="L33" s="539"/>
      <c r="M33" s="243" t="s">
        <v>335</v>
      </c>
      <c r="N33" s="182" t="s">
        <v>688</v>
      </c>
    </row>
    <row r="34" spans="1:15" s="91" customFormat="1" ht="50" x14ac:dyDescent="0.75">
      <c r="A34" s="246"/>
      <c r="B34" s="201"/>
      <c r="C34" s="243"/>
      <c r="D34" s="201"/>
      <c r="E34" s="243"/>
      <c r="F34" s="244"/>
      <c r="G34" s="243" t="s">
        <v>335</v>
      </c>
      <c r="H34" s="201" t="s">
        <v>487</v>
      </c>
      <c r="I34" s="389"/>
      <c r="J34" s="539"/>
      <c r="K34" s="389"/>
      <c r="L34" s="539"/>
      <c r="M34" s="243" t="s">
        <v>302</v>
      </c>
      <c r="N34" s="182" t="s">
        <v>693</v>
      </c>
    </row>
    <row r="35" spans="1:15" s="91" customFormat="1" ht="37.5" x14ac:dyDescent="0.75">
      <c r="A35" s="255" t="s">
        <v>554</v>
      </c>
      <c r="B35" s="183" t="s">
        <v>691</v>
      </c>
      <c r="C35" s="187"/>
      <c r="D35" s="187"/>
      <c r="E35" s="187"/>
      <c r="F35" s="187"/>
      <c r="G35" s="187"/>
      <c r="H35" s="187"/>
      <c r="I35" s="187"/>
      <c r="J35" s="219"/>
      <c r="K35" s="187"/>
      <c r="L35" s="219"/>
      <c r="M35" s="187"/>
      <c r="N35" s="256"/>
    </row>
    <row r="36" spans="1:15" s="91" customFormat="1" ht="21.75" customHeight="1" x14ac:dyDescent="0.75">
      <c r="A36" s="346">
        <v>6</v>
      </c>
      <c r="B36" s="347" t="s">
        <v>735</v>
      </c>
      <c r="C36" s="347"/>
      <c r="D36" s="347"/>
      <c r="E36" s="347"/>
      <c r="F36" s="347"/>
      <c r="G36" s="347"/>
      <c r="H36" s="347"/>
      <c r="I36" s="347"/>
      <c r="J36" s="347"/>
      <c r="K36" s="347"/>
      <c r="L36" s="347"/>
      <c r="M36" s="347"/>
      <c r="N36" s="348"/>
    </row>
    <row r="37" spans="1:15" s="91" customFormat="1" ht="50" x14ac:dyDescent="0.75">
      <c r="A37" s="246"/>
      <c r="B37" s="201" t="s">
        <v>372</v>
      </c>
      <c r="C37" s="243"/>
      <c r="D37" s="201" t="s">
        <v>392</v>
      </c>
      <c r="E37" s="243"/>
      <c r="F37" s="201" t="s">
        <v>392</v>
      </c>
      <c r="G37" s="243"/>
      <c r="H37" s="201" t="s">
        <v>376</v>
      </c>
      <c r="I37" s="389"/>
      <c r="J37" s="539" t="s">
        <v>548</v>
      </c>
      <c r="K37" s="389"/>
      <c r="L37" s="539" t="s">
        <v>548</v>
      </c>
      <c r="M37" s="243"/>
      <c r="N37" s="182" t="s">
        <v>390</v>
      </c>
    </row>
    <row r="38" spans="1:15" s="91" customFormat="1" ht="48.75" customHeight="1" x14ac:dyDescent="0.75">
      <c r="A38" s="246" t="s">
        <v>335</v>
      </c>
      <c r="B38" s="201" t="s">
        <v>535</v>
      </c>
      <c r="C38" s="243"/>
      <c r="D38" s="201"/>
      <c r="E38" s="243" t="s">
        <v>335</v>
      </c>
      <c r="F38" s="244" t="s">
        <v>375</v>
      </c>
      <c r="G38" s="243" t="s">
        <v>335</v>
      </c>
      <c r="H38" s="201" t="s">
        <v>510</v>
      </c>
      <c r="I38" s="389"/>
      <c r="J38" s="539"/>
      <c r="K38" s="389"/>
      <c r="L38" s="539"/>
      <c r="M38" s="243" t="s">
        <v>335</v>
      </c>
      <c r="N38" s="182" t="s">
        <v>689</v>
      </c>
    </row>
    <row r="39" spans="1:15" s="91" customFormat="1" ht="50" x14ac:dyDescent="0.75">
      <c r="A39" s="246"/>
      <c r="B39" s="201"/>
      <c r="C39" s="243"/>
      <c r="D39" s="201"/>
      <c r="E39" s="243"/>
      <c r="F39" s="201"/>
      <c r="G39" s="243"/>
      <c r="H39" s="201" t="s">
        <v>403</v>
      </c>
      <c r="I39" s="389"/>
      <c r="J39" s="539"/>
      <c r="K39" s="389"/>
      <c r="L39" s="539"/>
      <c r="M39" s="243" t="s">
        <v>302</v>
      </c>
      <c r="N39" s="182" t="s">
        <v>692</v>
      </c>
    </row>
    <row r="40" spans="1:15" s="91" customFormat="1" ht="37.5" x14ac:dyDescent="0.75">
      <c r="A40" s="255" t="s">
        <v>554</v>
      </c>
      <c r="B40" s="183" t="s">
        <v>851</v>
      </c>
      <c r="C40" s="257"/>
      <c r="D40" s="187"/>
      <c r="E40" s="187"/>
      <c r="F40" s="187"/>
      <c r="G40" s="187"/>
      <c r="H40" s="187"/>
      <c r="I40" s="187"/>
      <c r="J40" s="219"/>
      <c r="K40" s="187"/>
      <c r="L40" s="219"/>
      <c r="M40" s="187"/>
      <c r="N40" s="256"/>
    </row>
    <row r="41" spans="1:15" s="91" customFormat="1" ht="21.75" customHeight="1" x14ac:dyDescent="0.75">
      <c r="A41" s="346">
        <v>7</v>
      </c>
      <c r="B41" s="347" t="s">
        <v>736</v>
      </c>
      <c r="C41" s="347"/>
      <c r="D41" s="347"/>
      <c r="E41" s="347"/>
      <c r="F41" s="347"/>
      <c r="G41" s="347"/>
      <c r="H41" s="347"/>
      <c r="I41" s="347"/>
      <c r="J41" s="347"/>
      <c r="K41" s="347"/>
      <c r="L41" s="347"/>
      <c r="M41" s="347"/>
      <c r="N41" s="348"/>
    </row>
    <row r="42" spans="1:15" s="91" customFormat="1" ht="50" x14ac:dyDescent="0.75">
      <c r="A42" s="246"/>
      <c r="B42" s="201" t="s">
        <v>372</v>
      </c>
      <c r="C42" s="243"/>
      <c r="D42" s="201" t="s">
        <v>392</v>
      </c>
      <c r="E42" s="243"/>
      <c r="F42" s="201" t="s">
        <v>392</v>
      </c>
      <c r="G42" s="243"/>
      <c r="H42" s="201" t="s">
        <v>376</v>
      </c>
      <c r="I42" s="389"/>
      <c r="J42" s="539" t="s">
        <v>548</v>
      </c>
      <c r="K42" s="389"/>
      <c r="L42" s="539" t="s">
        <v>548</v>
      </c>
      <c r="M42" s="243"/>
      <c r="N42" s="182" t="s">
        <v>390</v>
      </c>
    </row>
    <row r="43" spans="1:15" s="91" customFormat="1" ht="48.75" customHeight="1" x14ac:dyDescent="0.75">
      <c r="A43" s="246" t="s">
        <v>335</v>
      </c>
      <c r="B43" s="201" t="s">
        <v>535</v>
      </c>
      <c r="C43" s="243"/>
      <c r="D43" s="201"/>
      <c r="E43" s="243" t="s">
        <v>335</v>
      </c>
      <c r="F43" s="244" t="s">
        <v>375</v>
      </c>
      <c r="G43" s="243" t="s">
        <v>335</v>
      </c>
      <c r="H43" s="201" t="s">
        <v>510</v>
      </c>
      <c r="I43" s="389"/>
      <c r="J43" s="539"/>
      <c r="K43" s="389"/>
      <c r="L43" s="539"/>
      <c r="M43" s="243" t="s">
        <v>335</v>
      </c>
      <c r="N43" s="182" t="s">
        <v>688</v>
      </c>
    </row>
    <row r="44" spans="1:15" s="91" customFormat="1" ht="50" x14ac:dyDescent="0.75">
      <c r="A44" s="246"/>
      <c r="B44" s="201"/>
      <c r="C44" s="243"/>
      <c r="D44" s="201"/>
      <c r="E44" s="243"/>
      <c r="F44" s="201"/>
      <c r="G44" s="243"/>
      <c r="H44" s="201" t="s">
        <v>403</v>
      </c>
      <c r="I44" s="389"/>
      <c r="J44" s="539"/>
      <c r="K44" s="389"/>
      <c r="L44" s="539"/>
      <c r="M44" s="243" t="s">
        <v>302</v>
      </c>
      <c r="N44" s="182" t="s">
        <v>693</v>
      </c>
    </row>
    <row r="45" spans="1:15" s="91" customFormat="1" ht="37.5" x14ac:dyDescent="0.75">
      <c r="A45" s="255" t="s">
        <v>554</v>
      </c>
      <c r="B45" s="183" t="s">
        <v>852</v>
      </c>
      <c r="C45" s="257"/>
      <c r="D45" s="187"/>
      <c r="E45" s="187"/>
      <c r="F45" s="187"/>
      <c r="G45" s="187"/>
      <c r="H45" s="187"/>
      <c r="I45" s="187"/>
      <c r="J45" s="219"/>
      <c r="K45" s="187"/>
      <c r="L45" s="219"/>
      <c r="M45" s="187"/>
      <c r="N45" s="350"/>
      <c r="O45" s="450"/>
    </row>
    <row r="46" spans="1:15" s="91" customFormat="1" ht="21.75" customHeight="1" x14ac:dyDescent="0.75">
      <c r="A46" s="346">
        <v>8</v>
      </c>
      <c r="B46" s="347" t="s">
        <v>666</v>
      </c>
      <c r="C46" s="347"/>
      <c r="D46" s="347"/>
      <c r="E46" s="347"/>
      <c r="F46" s="347"/>
      <c r="G46" s="347"/>
      <c r="H46" s="347"/>
      <c r="I46" s="347"/>
      <c r="J46" s="347"/>
      <c r="K46" s="347"/>
      <c r="L46" s="347"/>
      <c r="M46" s="347"/>
      <c r="N46" s="348"/>
    </row>
    <row r="47" spans="1:15" s="91" customFormat="1" ht="37.5" x14ac:dyDescent="0.75">
      <c r="A47" s="246"/>
      <c r="B47" s="201" t="s">
        <v>536</v>
      </c>
      <c r="C47" s="243"/>
      <c r="D47" s="201" t="s">
        <v>670</v>
      </c>
      <c r="E47" s="243"/>
      <c r="F47" s="244" t="s">
        <v>375</v>
      </c>
      <c r="G47" s="243"/>
      <c r="H47" s="201" t="s">
        <v>510</v>
      </c>
      <c r="I47" s="243"/>
      <c r="J47" s="201" t="s">
        <v>378</v>
      </c>
      <c r="K47" s="188"/>
      <c r="L47" s="245" t="s">
        <v>548</v>
      </c>
      <c r="M47" s="188"/>
      <c r="N47" s="247" t="s">
        <v>548</v>
      </c>
    </row>
    <row r="48" spans="1:15" s="91" customFormat="1" ht="25" x14ac:dyDescent="0.75">
      <c r="A48" s="246" t="s">
        <v>554</v>
      </c>
      <c r="B48" s="199" t="s">
        <v>305</v>
      </c>
      <c r="C48" s="243" t="s">
        <v>0</v>
      </c>
      <c r="D48" s="199" t="s">
        <v>305</v>
      </c>
      <c r="E48" s="243" t="s">
        <v>302</v>
      </c>
      <c r="F48" s="199" t="s">
        <v>305</v>
      </c>
      <c r="G48" s="243" t="s">
        <v>302</v>
      </c>
      <c r="H48" s="199" t="s">
        <v>538</v>
      </c>
      <c r="I48" s="243" t="s">
        <v>302</v>
      </c>
      <c r="J48" s="199" t="s">
        <v>305</v>
      </c>
      <c r="K48" s="188"/>
      <c r="L48" s="198"/>
      <c r="M48" s="188"/>
      <c r="N48" s="193"/>
    </row>
    <row r="49" spans="1:15" s="91" customFormat="1" ht="25" x14ac:dyDescent="0.75">
      <c r="A49" s="255" t="s">
        <v>335</v>
      </c>
      <c r="B49" s="183" t="s">
        <v>306</v>
      </c>
      <c r="C49" s="258" t="s">
        <v>0</v>
      </c>
      <c r="D49" s="183" t="s">
        <v>306</v>
      </c>
      <c r="E49" s="258" t="s">
        <v>302</v>
      </c>
      <c r="F49" s="183" t="s">
        <v>306</v>
      </c>
      <c r="G49" s="258" t="s">
        <v>302</v>
      </c>
      <c r="H49" s="183" t="s">
        <v>537</v>
      </c>
      <c r="I49" s="258" t="s">
        <v>302</v>
      </c>
      <c r="J49" s="183" t="s">
        <v>306</v>
      </c>
      <c r="K49" s="187"/>
      <c r="L49" s="219"/>
      <c r="M49" s="187"/>
      <c r="N49" s="256"/>
    </row>
    <row r="50" spans="1:15" s="91" customFormat="1" ht="21.75" customHeight="1" x14ac:dyDescent="0.75">
      <c r="A50" s="346">
        <v>9</v>
      </c>
      <c r="B50" s="347" t="s">
        <v>667</v>
      </c>
      <c r="C50" s="347"/>
      <c r="D50" s="347"/>
      <c r="E50" s="347"/>
      <c r="F50" s="347"/>
      <c r="G50" s="347"/>
      <c r="H50" s="347"/>
      <c r="I50" s="347"/>
      <c r="J50" s="347"/>
      <c r="K50" s="347"/>
      <c r="L50" s="347"/>
      <c r="M50" s="347"/>
      <c r="N50" s="348"/>
    </row>
    <row r="51" spans="1:15" s="91" customFormat="1" ht="37.5" x14ac:dyDescent="0.75">
      <c r="A51" s="246"/>
      <c r="B51" s="201" t="s">
        <v>541</v>
      </c>
      <c r="C51" s="188"/>
      <c r="D51" s="245" t="s">
        <v>548</v>
      </c>
      <c r="E51" s="243"/>
      <c r="F51" s="244" t="s">
        <v>441</v>
      </c>
      <c r="G51" s="243"/>
      <c r="H51" s="201" t="s">
        <v>443</v>
      </c>
      <c r="I51" s="243"/>
      <c r="J51" s="201" t="s">
        <v>445</v>
      </c>
      <c r="K51" s="188"/>
      <c r="L51" s="245" t="s">
        <v>548</v>
      </c>
      <c r="M51" s="188"/>
      <c r="N51" s="247" t="s">
        <v>548</v>
      </c>
    </row>
    <row r="52" spans="1:15" s="91" customFormat="1" ht="21.75" customHeight="1" x14ac:dyDescent="0.75">
      <c r="A52" s="246" t="s">
        <v>554</v>
      </c>
      <c r="B52" s="199" t="s">
        <v>539</v>
      </c>
      <c r="C52" s="188"/>
      <c r="D52" s="198"/>
      <c r="E52" s="188"/>
      <c r="F52" s="198"/>
      <c r="G52" s="188"/>
      <c r="H52" s="198"/>
      <c r="I52" s="188"/>
      <c r="J52" s="198"/>
      <c r="K52" s="188"/>
      <c r="L52" s="245"/>
      <c r="M52" s="188"/>
      <c r="N52" s="193"/>
    </row>
    <row r="53" spans="1:15" s="91" customFormat="1" ht="21.75" customHeight="1" x14ac:dyDescent="0.75">
      <c r="A53" s="251" t="s">
        <v>335</v>
      </c>
      <c r="B53" s="195" t="s">
        <v>540</v>
      </c>
      <c r="C53" s="196"/>
      <c r="D53" s="259"/>
      <c r="E53" s="196"/>
      <c r="F53" s="259"/>
      <c r="G53" s="196"/>
      <c r="H53" s="259"/>
      <c r="I53" s="196"/>
      <c r="J53" s="259"/>
      <c r="K53" s="196"/>
      <c r="L53" s="259"/>
      <c r="M53" s="196"/>
      <c r="N53" s="260"/>
    </row>
    <row r="54" spans="1:15" s="91" customFormat="1" ht="21.75" customHeight="1" x14ac:dyDescent="0.75">
      <c r="A54" s="346">
        <v>10</v>
      </c>
      <c r="B54" s="347" t="s">
        <v>668</v>
      </c>
      <c r="C54" s="347"/>
      <c r="D54" s="347"/>
      <c r="E54" s="347"/>
      <c r="F54" s="347"/>
      <c r="G54" s="347"/>
      <c r="H54" s="347"/>
      <c r="I54" s="347"/>
      <c r="J54" s="347"/>
      <c r="K54" s="347"/>
      <c r="L54" s="347"/>
      <c r="M54" s="347"/>
      <c r="N54" s="348"/>
    </row>
    <row r="55" spans="1:15" s="91" customFormat="1" ht="25" x14ac:dyDescent="0.75">
      <c r="A55" s="246"/>
      <c r="B55" s="201" t="s">
        <v>440</v>
      </c>
      <c r="C55" s="243"/>
      <c r="D55" s="188" t="s">
        <v>548</v>
      </c>
      <c r="E55" s="243"/>
      <c r="F55" s="244" t="s">
        <v>441</v>
      </c>
      <c r="G55" s="243"/>
      <c r="H55" s="201" t="s">
        <v>443</v>
      </c>
      <c r="I55" s="243"/>
      <c r="J55" s="201" t="s">
        <v>445</v>
      </c>
      <c r="K55" s="188"/>
      <c r="L55" s="201" t="s">
        <v>670</v>
      </c>
      <c r="M55" s="188"/>
      <c r="N55" s="247" t="s">
        <v>548</v>
      </c>
    </row>
    <row r="56" spans="1:15" s="91" customFormat="1" ht="21.75" customHeight="1" x14ac:dyDescent="0.75">
      <c r="A56" s="246" t="s">
        <v>554</v>
      </c>
      <c r="B56" s="199" t="s">
        <v>542</v>
      </c>
      <c r="C56" s="188"/>
      <c r="D56" s="198"/>
      <c r="E56" s="188"/>
      <c r="F56" s="198"/>
      <c r="G56" s="188"/>
      <c r="H56" s="198"/>
      <c r="I56" s="188"/>
      <c r="J56" s="198"/>
      <c r="K56" s="188"/>
      <c r="L56" s="198"/>
      <c r="M56" s="188"/>
      <c r="N56" s="193"/>
    </row>
    <row r="57" spans="1:15" s="91" customFormat="1" ht="21.75" customHeight="1" x14ac:dyDescent="0.75">
      <c r="A57" s="255" t="s">
        <v>335</v>
      </c>
      <c r="B57" s="183" t="s">
        <v>543</v>
      </c>
      <c r="C57" s="187"/>
      <c r="D57" s="219"/>
      <c r="E57" s="187"/>
      <c r="F57" s="219"/>
      <c r="G57" s="187"/>
      <c r="H57" s="219"/>
      <c r="I57" s="187"/>
      <c r="J57" s="219"/>
      <c r="K57" s="187"/>
      <c r="L57" s="219"/>
      <c r="M57" s="187"/>
      <c r="N57" s="261"/>
    </row>
    <row r="58" spans="1:15" s="91" customFormat="1" ht="21.75" customHeight="1" x14ac:dyDescent="0.75">
      <c r="A58" s="346">
        <v>11</v>
      </c>
      <c r="B58" s="347" t="s">
        <v>669</v>
      </c>
      <c r="C58" s="347"/>
      <c r="D58" s="347"/>
      <c r="E58" s="347"/>
      <c r="F58" s="347"/>
      <c r="G58" s="347"/>
      <c r="H58" s="347"/>
      <c r="I58" s="347"/>
      <c r="J58" s="347"/>
      <c r="K58" s="347"/>
      <c r="L58" s="347"/>
      <c r="M58" s="347"/>
      <c r="N58" s="348"/>
    </row>
    <row r="59" spans="1:15" s="91" customFormat="1" ht="50" x14ac:dyDescent="0.75">
      <c r="A59" s="246"/>
      <c r="B59" s="201" t="s">
        <v>372</v>
      </c>
      <c r="C59" s="243"/>
      <c r="D59" s="201" t="s">
        <v>437</v>
      </c>
      <c r="E59" s="243"/>
      <c r="F59" s="244" t="s">
        <v>375</v>
      </c>
      <c r="G59" s="243"/>
      <c r="H59" s="201" t="s">
        <v>376</v>
      </c>
      <c r="I59" s="188"/>
      <c r="J59" s="526" t="s">
        <v>548</v>
      </c>
      <c r="K59" s="188"/>
      <c r="L59" s="526" t="s">
        <v>548</v>
      </c>
      <c r="M59" s="188"/>
      <c r="N59" s="536" t="s">
        <v>390</v>
      </c>
    </row>
    <row r="60" spans="1:15" s="91" customFormat="1" ht="37.5" x14ac:dyDescent="0.75">
      <c r="A60" s="246"/>
      <c r="B60" s="201"/>
      <c r="C60" s="243"/>
      <c r="D60" s="201"/>
      <c r="E60" s="243"/>
      <c r="F60" s="201" t="s">
        <v>437</v>
      </c>
      <c r="G60" s="243"/>
      <c r="H60" s="201" t="s">
        <v>510</v>
      </c>
      <c r="I60" s="188"/>
      <c r="J60" s="526"/>
      <c r="K60" s="188"/>
      <c r="L60" s="526"/>
      <c r="M60" s="188"/>
      <c r="N60" s="536"/>
    </row>
    <row r="61" spans="1:15" s="91" customFormat="1" ht="21.75" customHeight="1" x14ac:dyDescent="0.75">
      <c r="A61" s="251" t="s">
        <v>554</v>
      </c>
      <c r="B61" s="195" t="s">
        <v>532</v>
      </c>
      <c r="C61" s="196"/>
      <c r="D61" s="259"/>
      <c r="E61" s="196"/>
      <c r="F61" s="259"/>
      <c r="G61" s="196"/>
      <c r="H61" s="259"/>
      <c r="I61" s="196"/>
      <c r="J61" s="196"/>
      <c r="K61" s="196"/>
      <c r="L61" s="196"/>
      <c r="M61" s="196"/>
      <c r="N61" s="537"/>
    </row>
    <row r="62" spans="1:15" s="91" customFormat="1" ht="21.75" customHeight="1" x14ac:dyDescent="0.75">
      <c r="A62" s="346">
        <v>12</v>
      </c>
      <c r="B62" s="347" t="s">
        <v>792</v>
      </c>
      <c r="C62" s="347"/>
      <c r="D62" s="347"/>
      <c r="E62" s="347"/>
      <c r="F62" s="347"/>
      <c r="G62" s="347"/>
      <c r="H62" s="347"/>
      <c r="I62" s="347"/>
      <c r="J62" s="347"/>
      <c r="K62" s="347"/>
      <c r="L62" s="347"/>
      <c r="M62" s="347"/>
      <c r="N62" s="348"/>
      <c r="O62" s="450"/>
    </row>
    <row r="63" spans="1:15" s="91" customFormat="1" ht="25" x14ac:dyDescent="0.75">
      <c r="A63" s="246"/>
      <c r="B63" s="201" t="s">
        <v>442</v>
      </c>
      <c r="C63" s="188"/>
      <c r="D63" s="188" t="s">
        <v>548</v>
      </c>
      <c r="E63" s="243"/>
      <c r="F63" s="201" t="s">
        <v>441</v>
      </c>
      <c r="G63" s="243"/>
      <c r="H63" s="201" t="s">
        <v>443</v>
      </c>
      <c r="I63" s="243"/>
      <c r="J63" s="201" t="s">
        <v>445</v>
      </c>
      <c r="K63" s="243"/>
      <c r="L63" s="201" t="s">
        <v>670</v>
      </c>
      <c r="M63" s="188"/>
      <c r="N63" s="248"/>
      <c r="O63" s="457"/>
    </row>
    <row r="64" spans="1:15" s="91" customFormat="1" ht="21.75" customHeight="1" x14ac:dyDescent="0.75">
      <c r="A64" s="246" t="s">
        <v>554</v>
      </c>
      <c r="B64" s="199" t="s">
        <v>545</v>
      </c>
      <c r="C64" s="188"/>
      <c r="D64" s="188"/>
      <c r="E64" s="188"/>
      <c r="F64" s="198"/>
      <c r="G64" s="188"/>
      <c r="H64" s="198"/>
      <c r="I64" s="188"/>
      <c r="J64" s="198"/>
      <c r="K64" s="188"/>
      <c r="L64" s="198"/>
      <c r="M64" s="188"/>
      <c r="N64" s="248"/>
      <c r="O64" s="457"/>
    </row>
    <row r="65" spans="1:15" s="91" customFormat="1" ht="21.75" customHeight="1" x14ac:dyDescent="0.75">
      <c r="A65" s="246" t="s">
        <v>335</v>
      </c>
      <c r="B65" s="183" t="s">
        <v>357</v>
      </c>
      <c r="C65" s="187"/>
      <c r="D65" s="187"/>
      <c r="E65" s="187"/>
      <c r="F65" s="219"/>
      <c r="G65" s="187"/>
      <c r="H65" s="219"/>
      <c r="I65" s="187"/>
      <c r="J65" s="219"/>
      <c r="K65" s="187"/>
      <c r="L65" s="219"/>
      <c r="M65" s="187"/>
      <c r="N65" s="261"/>
      <c r="O65" s="450"/>
    </row>
    <row r="66" spans="1:15" s="91" customFormat="1" ht="21.75" customHeight="1" x14ac:dyDescent="0.75">
      <c r="A66" s="346">
        <v>13</v>
      </c>
      <c r="B66" s="347" t="s">
        <v>739</v>
      </c>
      <c r="C66" s="347"/>
      <c r="D66" s="347"/>
      <c r="E66" s="347"/>
      <c r="F66" s="347"/>
      <c r="G66" s="347"/>
      <c r="H66" s="347"/>
      <c r="I66" s="347"/>
      <c r="J66" s="347"/>
      <c r="K66" s="347"/>
      <c r="L66" s="347"/>
      <c r="M66" s="347"/>
      <c r="N66" s="348"/>
    </row>
    <row r="67" spans="1:15" s="91" customFormat="1" ht="50" x14ac:dyDescent="0.75">
      <c r="A67" s="246"/>
      <c r="B67" s="201" t="s">
        <v>699</v>
      </c>
      <c r="C67" s="243"/>
      <c r="D67" s="530" t="s">
        <v>548</v>
      </c>
      <c r="E67" s="458"/>
      <c r="F67" s="530" t="s">
        <v>548</v>
      </c>
      <c r="G67" s="458"/>
      <c r="H67" s="530" t="s">
        <v>548</v>
      </c>
      <c r="I67" s="458"/>
      <c r="J67" s="530" t="s">
        <v>548</v>
      </c>
      <c r="K67" s="458"/>
      <c r="L67" s="530" t="s">
        <v>548</v>
      </c>
      <c r="M67" s="243"/>
      <c r="N67" s="182" t="s">
        <v>688</v>
      </c>
    </row>
    <row r="68" spans="1:15" s="91" customFormat="1" ht="50" x14ac:dyDescent="0.75">
      <c r="A68" s="246" t="s">
        <v>335</v>
      </c>
      <c r="B68" s="201" t="s">
        <v>700</v>
      </c>
      <c r="C68" s="243"/>
      <c r="D68" s="531"/>
      <c r="E68" s="458"/>
      <c r="F68" s="531"/>
      <c r="G68" s="458"/>
      <c r="H68" s="531"/>
      <c r="I68" s="458"/>
      <c r="J68" s="531"/>
      <c r="K68" s="458"/>
      <c r="L68" s="531"/>
      <c r="M68" s="243" t="s">
        <v>302</v>
      </c>
      <c r="N68" s="182" t="s">
        <v>693</v>
      </c>
    </row>
    <row r="69" spans="1:15" s="91" customFormat="1" ht="25" x14ac:dyDescent="0.75">
      <c r="A69" s="246" t="s">
        <v>335</v>
      </c>
      <c r="B69" s="201" t="s">
        <v>701</v>
      </c>
      <c r="C69" s="243"/>
      <c r="D69" s="531"/>
      <c r="E69" s="458"/>
      <c r="F69" s="531"/>
      <c r="G69" s="458"/>
      <c r="H69" s="531"/>
      <c r="I69" s="458"/>
      <c r="J69" s="531"/>
      <c r="K69" s="458"/>
      <c r="L69" s="531"/>
      <c r="M69" s="243"/>
      <c r="N69" s="182"/>
    </row>
    <row r="70" spans="1:15" s="91" customFormat="1" ht="50" x14ac:dyDescent="0.75">
      <c r="A70" s="246" t="s">
        <v>335</v>
      </c>
      <c r="B70" s="201" t="s">
        <v>737</v>
      </c>
      <c r="C70" s="243"/>
      <c r="D70" s="531"/>
      <c r="E70" s="458"/>
      <c r="F70" s="531"/>
      <c r="G70" s="458"/>
      <c r="H70" s="531"/>
      <c r="I70" s="458"/>
      <c r="J70" s="531"/>
      <c r="K70" s="458"/>
      <c r="L70" s="531"/>
      <c r="M70" s="243"/>
      <c r="N70" s="182"/>
    </row>
    <row r="71" spans="1:15" s="91" customFormat="1" ht="50" x14ac:dyDescent="0.75">
      <c r="A71" s="246" t="s">
        <v>302</v>
      </c>
      <c r="B71" s="201" t="s">
        <v>738</v>
      </c>
      <c r="C71" s="243"/>
      <c r="D71" s="532"/>
      <c r="E71" s="458"/>
      <c r="F71" s="532"/>
      <c r="G71" s="458"/>
      <c r="H71" s="532"/>
      <c r="I71" s="458"/>
      <c r="J71" s="532"/>
      <c r="K71" s="458"/>
      <c r="L71" s="532"/>
      <c r="M71" s="243"/>
      <c r="N71" s="182"/>
    </row>
    <row r="72" spans="1:15" s="91" customFormat="1" ht="21.75" customHeight="1" x14ac:dyDescent="0.75">
      <c r="A72" s="251" t="s">
        <v>554</v>
      </c>
      <c r="B72" s="195" t="s">
        <v>547</v>
      </c>
      <c r="C72" s="459"/>
      <c r="D72" s="259"/>
      <c r="E72" s="459"/>
      <c r="F72" s="459"/>
      <c r="G72" s="459"/>
      <c r="H72" s="459"/>
      <c r="I72" s="459"/>
      <c r="J72" s="459"/>
      <c r="K72" s="459"/>
      <c r="L72" s="459"/>
      <c r="M72" s="459"/>
      <c r="N72" s="262"/>
    </row>
    <row r="73" spans="1:15" s="91" customFormat="1" ht="21.75" customHeight="1" x14ac:dyDescent="0.75">
      <c r="A73" s="346">
        <v>14</v>
      </c>
      <c r="B73" s="347" t="s">
        <v>775</v>
      </c>
      <c r="C73" s="347"/>
      <c r="D73" s="347"/>
      <c r="E73" s="347"/>
      <c r="F73" s="347"/>
      <c r="G73" s="347"/>
      <c r="H73" s="347"/>
      <c r="I73" s="347"/>
      <c r="J73" s="347"/>
      <c r="K73" s="347"/>
      <c r="L73" s="347"/>
      <c r="M73" s="347"/>
      <c r="N73" s="348"/>
    </row>
    <row r="74" spans="1:15" s="91" customFormat="1" ht="50" x14ac:dyDescent="0.75">
      <c r="A74" s="246"/>
      <c r="B74" s="201" t="s">
        <v>699</v>
      </c>
      <c r="C74" s="243"/>
      <c r="D74" s="530" t="s">
        <v>548</v>
      </c>
      <c r="E74" s="458"/>
      <c r="F74" s="530" t="s">
        <v>548</v>
      </c>
      <c r="G74" s="458"/>
      <c r="H74" s="530" t="s">
        <v>548</v>
      </c>
      <c r="I74" s="458"/>
      <c r="J74" s="530" t="s">
        <v>548</v>
      </c>
      <c r="K74" s="458"/>
      <c r="L74" s="530" t="s">
        <v>548</v>
      </c>
      <c r="M74" s="243"/>
      <c r="N74" s="182" t="s">
        <v>688</v>
      </c>
    </row>
    <row r="75" spans="1:15" s="91" customFormat="1" ht="50" x14ac:dyDescent="0.75">
      <c r="A75" s="246" t="s">
        <v>335</v>
      </c>
      <c r="B75" s="201" t="s">
        <v>776</v>
      </c>
      <c r="C75" s="243"/>
      <c r="D75" s="531"/>
      <c r="E75" s="458"/>
      <c r="F75" s="531"/>
      <c r="G75" s="458"/>
      <c r="H75" s="531"/>
      <c r="I75" s="458"/>
      <c r="J75" s="531"/>
      <c r="K75" s="458"/>
      <c r="L75" s="531"/>
      <c r="M75" s="243" t="s">
        <v>302</v>
      </c>
      <c r="N75" s="182" t="s">
        <v>693</v>
      </c>
    </row>
    <row r="76" spans="1:15" s="91" customFormat="1" ht="50" x14ac:dyDescent="0.75">
      <c r="A76" s="246" t="s">
        <v>335</v>
      </c>
      <c r="B76" s="201" t="s">
        <v>737</v>
      </c>
      <c r="C76" s="243"/>
      <c r="D76" s="531"/>
      <c r="E76" s="458"/>
      <c r="F76" s="531"/>
      <c r="G76" s="458"/>
      <c r="H76" s="531"/>
      <c r="I76" s="458"/>
      <c r="J76" s="531"/>
      <c r="K76" s="458"/>
      <c r="L76" s="531"/>
      <c r="M76" s="243"/>
      <c r="N76" s="182"/>
    </row>
    <row r="77" spans="1:15" s="91" customFormat="1" ht="50" x14ac:dyDescent="0.75">
      <c r="A77" s="246" t="s">
        <v>302</v>
      </c>
      <c r="B77" s="201" t="s">
        <v>738</v>
      </c>
      <c r="C77" s="243"/>
      <c r="D77" s="532"/>
      <c r="E77" s="458"/>
      <c r="F77" s="532"/>
      <c r="G77" s="458"/>
      <c r="H77" s="532"/>
      <c r="I77" s="458"/>
      <c r="J77" s="532"/>
      <c r="K77" s="458"/>
      <c r="L77" s="532"/>
      <c r="M77" s="243"/>
      <c r="N77" s="182"/>
    </row>
    <row r="78" spans="1:15" s="91" customFormat="1" ht="21.75" customHeight="1" x14ac:dyDescent="0.75">
      <c r="A78" s="251" t="s">
        <v>554</v>
      </c>
      <c r="B78" s="195" t="s">
        <v>547</v>
      </c>
      <c r="C78" s="459"/>
      <c r="D78" s="259"/>
      <c r="E78" s="459"/>
      <c r="F78" s="459"/>
      <c r="G78" s="459"/>
      <c r="H78" s="459"/>
      <c r="I78" s="459"/>
      <c r="J78" s="459"/>
      <c r="K78" s="459"/>
      <c r="L78" s="459"/>
      <c r="M78" s="459"/>
      <c r="N78" s="262"/>
    </row>
    <row r="79" spans="1:15" s="91" customFormat="1" ht="21.75" customHeight="1" x14ac:dyDescent="0.75">
      <c r="A79" s="346">
        <v>15</v>
      </c>
      <c r="B79" s="347" t="s">
        <v>741</v>
      </c>
      <c r="C79" s="347"/>
      <c r="D79" s="347"/>
      <c r="E79" s="347"/>
      <c r="F79" s="347"/>
      <c r="G79" s="347"/>
      <c r="H79" s="347"/>
      <c r="I79" s="347"/>
      <c r="J79" s="347"/>
      <c r="K79" s="347"/>
      <c r="L79" s="347"/>
      <c r="M79" s="347"/>
      <c r="N79" s="348"/>
    </row>
    <row r="80" spans="1:15" s="91" customFormat="1" ht="50" x14ac:dyDescent="0.75">
      <c r="A80" s="246"/>
      <c r="B80" s="201" t="s">
        <v>730</v>
      </c>
      <c r="C80" s="243"/>
      <c r="D80" s="533" t="s">
        <v>670</v>
      </c>
      <c r="E80" s="458"/>
      <c r="F80" s="533" t="s">
        <v>670</v>
      </c>
      <c r="G80" s="458"/>
      <c r="H80" s="533" t="s">
        <v>670</v>
      </c>
      <c r="I80" s="458"/>
      <c r="J80" s="530" t="s">
        <v>548</v>
      </c>
      <c r="K80" s="458"/>
      <c r="L80" s="530" t="s">
        <v>548</v>
      </c>
      <c r="M80" s="243"/>
      <c r="N80" s="182" t="s">
        <v>688</v>
      </c>
    </row>
    <row r="81" spans="1:15" s="91" customFormat="1" ht="50" x14ac:dyDescent="0.75">
      <c r="A81" s="246" t="s">
        <v>335</v>
      </c>
      <c r="B81" s="201" t="s">
        <v>737</v>
      </c>
      <c r="C81" s="243"/>
      <c r="D81" s="534"/>
      <c r="E81" s="458"/>
      <c r="F81" s="534"/>
      <c r="G81" s="458"/>
      <c r="H81" s="534"/>
      <c r="I81" s="458"/>
      <c r="J81" s="531"/>
      <c r="K81" s="458"/>
      <c r="L81" s="531"/>
      <c r="M81" s="243" t="s">
        <v>302</v>
      </c>
      <c r="N81" s="182" t="s">
        <v>693</v>
      </c>
    </row>
    <row r="82" spans="1:15" s="91" customFormat="1" ht="50" x14ac:dyDescent="0.75">
      <c r="A82" s="246" t="s">
        <v>302</v>
      </c>
      <c r="B82" s="201" t="s">
        <v>740</v>
      </c>
      <c r="C82" s="243"/>
      <c r="D82" s="535"/>
      <c r="E82" s="458"/>
      <c r="F82" s="535"/>
      <c r="G82" s="458"/>
      <c r="H82" s="535"/>
      <c r="I82" s="458"/>
      <c r="J82" s="532"/>
      <c r="K82" s="458"/>
      <c r="L82" s="532"/>
      <c r="M82" s="243"/>
      <c r="N82" s="182"/>
    </row>
    <row r="83" spans="1:15" s="91" customFormat="1" ht="21.75" customHeight="1" x14ac:dyDescent="0.75">
      <c r="A83" s="251" t="s">
        <v>554</v>
      </c>
      <c r="B83" s="195" t="s">
        <v>547</v>
      </c>
      <c r="C83" s="459"/>
      <c r="D83" s="259"/>
      <c r="E83" s="459"/>
      <c r="F83" s="459"/>
      <c r="G83" s="459"/>
      <c r="H83" s="459"/>
      <c r="I83" s="459"/>
      <c r="J83" s="459"/>
      <c r="K83" s="459"/>
      <c r="L83" s="459"/>
      <c r="M83" s="459"/>
      <c r="N83" s="262"/>
    </row>
    <row r="84" spans="1:15" s="239" customFormat="1" ht="21.75" customHeight="1" x14ac:dyDescent="0.75">
      <c r="A84" s="346">
        <v>16</v>
      </c>
      <c r="B84" s="347" t="s">
        <v>742</v>
      </c>
      <c r="C84" s="347"/>
      <c r="D84" s="347"/>
      <c r="E84" s="347"/>
      <c r="F84" s="347"/>
      <c r="G84" s="347"/>
      <c r="H84" s="347"/>
      <c r="I84" s="347"/>
      <c r="J84" s="347"/>
      <c r="K84" s="347"/>
      <c r="L84" s="347"/>
      <c r="M84" s="347"/>
      <c r="N84" s="348"/>
      <c r="O84" s="239" t="s">
        <v>544</v>
      </c>
    </row>
    <row r="85" spans="1:15" s="91" customFormat="1" ht="59.25" customHeight="1" x14ac:dyDescent="0.75">
      <c r="A85" s="246"/>
      <c r="B85" s="201" t="s">
        <v>699</v>
      </c>
      <c r="C85" s="243"/>
      <c r="D85" s="530" t="s">
        <v>548</v>
      </c>
      <c r="E85" s="458"/>
      <c r="F85" s="530" t="s">
        <v>548</v>
      </c>
      <c r="G85" s="458"/>
      <c r="H85" s="530" t="s">
        <v>548</v>
      </c>
      <c r="I85" s="458"/>
      <c r="J85" s="530" t="s">
        <v>548</v>
      </c>
      <c r="K85" s="458"/>
      <c r="L85" s="530" t="s">
        <v>548</v>
      </c>
      <c r="M85" s="243"/>
      <c r="N85" s="182" t="s">
        <v>689</v>
      </c>
    </row>
    <row r="86" spans="1:15" s="91" customFormat="1" ht="50" x14ac:dyDescent="0.75">
      <c r="A86" s="246" t="s">
        <v>335</v>
      </c>
      <c r="B86" s="201" t="s">
        <v>700</v>
      </c>
      <c r="C86" s="243"/>
      <c r="D86" s="531"/>
      <c r="E86" s="458"/>
      <c r="F86" s="531"/>
      <c r="G86" s="458"/>
      <c r="H86" s="531"/>
      <c r="I86" s="458"/>
      <c r="J86" s="531"/>
      <c r="K86" s="458"/>
      <c r="L86" s="531"/>
      <c r="M86" s="243" t="s">
        <v>302</v>
      </c>
      <c r="N86" s="182" t="s">
        <v>692</v>
      </c>
    </row>
    <row r="87" spans="1:15" s="91" customFormat="1" ht="25" x14ac:dyDescent="0.75">
      <c r="A87" s="246" t="s">
        <v>335</v>
      </c>
      <c r="B87" s="201" t="s">
        <v>701</v>
      </c>
      <c r="C87" s="243"/>
      <c r="D87" s="531"/>
      <c r="E87" s="458"/>
      <c r="F87" s="531"/>
      <c r="G87" s="458"/>
      <c r="H87" s="531"/>
      <c r="I87" s="458"/>
      <c r="J87" s="531"/>
      <c r="K87" s="458"/>
      <c r="L87" s="531"/>
      <c r="M87" s="243"/>
      <c r="N87" s="182"/>
    </row>
    <row r="88" spans="1:15" s="91" customFormat="1" ht="62.5" x14ac:dyDescent="0.75">
      <c r="A88" s="246" t="s">
        <v>335</v>
      </c>
      <c r="B88" s="201" t="s">
        <v>438</v>
      </c>
      <c r="C88" s="243"/>
      <c r="D88" s="531"/>
      <c r="E88" s="458"/>
      <c r="F88" s="531"/>
      <c r="G88" s="458"/>
      <c r="H88" s="531"/>
      <c r="I88" s="458"/>
      <c r="J88" s="531"/>
      <c r="K88" s="458"/>
      <c r="L88" s="531"/>
      <c r="M88" s="243"/>
      <c r="N88" s="182"/>
    </row>
    <row r="89" spans="1:15" s="91" customFormat="1" ht="62.5" x14ac:dyDescent="0.75">
      <c r="A89" s="246" t="s">
        <v>302</v>
      </c>
      <c r="B89" s="201" t="s">
        <v>439</v>
      </c>
      <c r="C89" s="243"/>
      <c r="D89" s="532"/>
      <c r="E89" s="458"/>
      <c r="F89" s="532"/>
      <c r="G89" s="458"/>
      <c r="H89" s="532"/>
      <c r="I89" s="458"/>
      <c r="J89" s="532"/>
      <c r="K89" s="458"/>
      <c r="L89" s="532"/>
      <c r="M89" s="243"/>
      <c r="N89" s="182"/>
    </row>
    <row r="90" spans="1:15" s="91" customFormat="1" ht="21.75" customHeight="1" x14ac:dyDescent="0.75">
      <c r="A90" s="476" t="s">
        <v>554</v>
      </c>
      <c r="B90" s="183" t="s">
        <v>547</v>
      </c>
      <c r="C90" s="187"/>
      <c r="D90" s="219"/>
      <c r="E90" s="187"/>
      <c r="F90" s="187"/>
      <c r="G90" s="187"/>
      <c r="H90" s="187"/>
      <c r="I90" s="187"/>
      <c r="J90" s="187"/>
      <c r="K90" s="187"/>
      <c r="L90" s="187"/>
      <c r="M90" s="187"/>
      <c r="N90" s="249"/>
    </row>
    <row r="91" spans="1:15" s="239" customFormat="1" ht="21.75" customHeight="1" x14ac:dyDescent="0.75">
      <c r="A91" s="346">
        <v>17</v>
      </c>
      <c r="B91" s="347" t="s">
        <v>778</v>
      </c>
      <c r="C91" s="347"/>
      <c r="D91" s="347"/>
      <c r="E91" s="347"/>
      <c r="F91" s="347"/>
      <c r="G91" s="347"/>
      <c r="H91" s="347"/>
      <c r="I91" s="347"/>
      <c r="J91" s="347"/>
      <c r="K91" s="347"/>
      <c r="L91" s="347"/>
      <c r="M91" s="347"/>
      <c r="N91" s="348"/>
      <c r="O91" s="239" t="s">
        <v>544</v>
      </c>
    </row>
    <row r="92" spans="1:15" s="91" customFormat="1" ht="59.25" customHeight="1" x14ac:dyDescent="0.75">
      <c r="A92" s="246"/>
      <c r="B92" s="201" t="s">
        <v>699</v>
      </c>
      <c r="C92" s="243"/>
      <c r="D92" s="530" t="s">
        <v>548</v>
      </c>
      <c r="E92" s="458"/>
      <c r="F92" s="530" t="s">
        <v>548</v>
      </c>
      <c r="G92" s="458"/>
      <c r="H92" s="530" t="s">
        <v>548</v>
      </c>
      <c r="I92" s="458"/>
      <c r="J92" s="530" t="s">
        <v>548</v>
      </c>
      <c r="K92" s="458"/>
      <c r="L92" s="530" t="s">
        <v>548</v>
      </c>
      <c r="M92" s="243"/>
      <c r="N92" s="182" t="s">
        <v>689</v>
      </c>
    </row>
    <row r="93" spans="1:15" s="91" customFormat="1" ht="50" x14ac:dyDescent="0.75">
      <c r="A93" s="246" t="s">
        <v>335</v>
      </c>
      <c r="B93" s="201" t="s">
        <v>776</v>
      </c>
      <c r="C93" s="243"/>
      <c r="D93" s="531"/>
      <c r="E93" s="458"/>
      <c r="F93" s="531"/>
      <c r="G93" s="458"/>
      <c r="H93" s="531"/>
      <c r="I93" s="458"/>
      <c r="J93" s="531"/>
      <c r="K93" s="458"/>
      <c r="L93" s="531"/>
      <c r="M93" s="243" t="s">
        <v>302</v>
      </c>
      <c r="N93" s="182" t="s">
        <v>692</v>
      </c>
    </row>
    <row r="94" spans="1:15" s="91" customFormat="1" ht="62.5" x14ac:dyDescent="0.75">
      <c r="A94" s="246" t="s">
        <v>335</v>
      </c>
      <c r="B94" s="201" t="s">
        <v>438</v>
      </c>
      <c r="C94" s="243"/>
      <c r="D94" s="531"/>
      <c r="E94" s="458"/>
      <c r="F94" s="531"/>
      <c r="G94" s="458"/>
      <c r="H94" s="531"/>
      <c r="I94" s="458"/>
      <c r="J94" s="531"/>
      <c r="K94" s="458"/>
      <c r="L94" s="531"/>
      <c r="M94" s="243"/>
      <c r="N94" s="182"/>
    </row>
    <row r="95" spans="1:15" s="91" customFormat="1" ht="62.5" x14ac:dyDescent="0.75">
      <c r="A95" s="246" t="s">
        <v>302</v>
      </c>
      <c r="B95" s="201" t="s">
        <v>439</v>
      </c>
      <c r="C95" s="243"/>
      <c r="D95" s="532"/>
      <c r="E95" s="458"/>
      <c r="F95" s="532"/>
      <c r="G95" s="458"/>
      <c r="H95" s="532"/>
      <c r="I95" s="458"/>
      <c r="J95" s="532"/>
      <c r="K95" s="458"/>
      <c r="L95" s="532"/>
      <c r="M95" s="243"/>
      <c r="N95" s="182"/>
    </row>
    <row r="96" spans="1:15" s="91" customFormat="1" ht="21.75" customHeight="1" x14ac:dyDescent="0.75">
      <c r="A96" s="476" t="s">
        <v>554</v>
      </c>
      <c r="B96" s="183" t="s">
        <v>547</v>
      </c>
      <c r="C96" s="187"/>
      <c r="D96" s="219"/>
      <c r="E96" s="187"/>
      <c r="F96" s="187"/>
      <c r="G96" s="187"/>
      <c r="H96" s="187"/>
      <c r="I96" s="187"/>
      <c r="J96" s="187"/>
      <c r="K96" s="187"/>
      <c r="L96" s="187"/>
      <c r="M96" s="187"/>
      <c r="N96" s="249"/>
    </row>
    <row r="97" spans="1:19" s="239" customFormat="1" ht="21.75" customHeight="1" x14ac:dyDescent="0.75">
      <c r="A97" s="346">
        <v>18</v>
      </c>
      <c r="B97" s="347" t="s">
        <v>731</v>
      </c>
      <c r="C97" s="347"/>
      <c r="D97" s="347"/>
      <c r="E97" s="347"/>
      <c r="F97" s="347"/>
      <c r="G97" s="347"/>
      <c r="H97" s="347"/>
      <c r="I97" s="347"/>
      <c r="J97" s="347"/>
      <c r="K97" s="347"/>
      <c r="L97" s="347"/>
      <c r="M97" s="347"/>
      <c r="N97" s="348"/>
      <c r="O97" s="239" t="s">
        <v>544</v>
      </c>
    </row>
    <row r="98" spans="1:19" s="91" customFormat="1" ht="59.25" customHeight="1" x14ac:dyDescent="0.75">
      <c r="A98" s="246"/>
      <c r="B98" s="201" t="s">
        <v>730</v>
      </c>
      <c r="C98" s="243"/>
      <c r="D98" s="533" t="s">
        <v>670</v>
      </c>
      <c r="E98" s="458"/>
      <c r="F98" s="533" t="s">
        <v>670</v>
      </c>
      <c r="G98" s="458"/>
      <c r="H98" s="533" t="s">
        <v>670</v>
      </c>
      <c r="I98" s="458"/>
      <c r="J98" s="530" t="s">
        <v>548</v>
      </c>
      <c r="K98" s="458"/>
      <c r="L98" s="530" t="s">
        <v>548</v>
      </c>
      <c r="M98" s="243"/>
      <c r="N98" s="182" t="s">
        <v>689</v>
      </c>
    </row>
    <row r="99" spans="1:19" s="91" customFormat="1" ht="62.5" x14ac:dyDescent="0.75">
      <c r="A99" s="246" t="s">
        <v>335</v>
      </c>
      <c r="B99" s="201" t="s">
        <v>438</v>
      </c>
      <c r="C99" s="243"/>
      <c r="D99" s="534"/>
      <c r="E99" s="458"/>
      <c r="F99" s="534"/>
      <c r="G99" s="458"/>
      <c r="H99" s="534"/>
      <c r="I99" s="458"/>
      <c r="J99" s="531"/>
      <c r="K99" s="458"/>
      <c r="L99" s="531"/>
      <c r="M99" s="243" t="s">
        <v>302</v>
      </c>
      <c r="N99" s="182" t="s">
        <v>692</v>
      </c>
    </row>
    <row r="100" spans="1:19" s="91" customFormat="1" ht="62.5" x14ac:dyDescent="0.75">
      <c r="A100" s="246" t="s">
        <v>302</v>
      </c>
      <c r="B100" s="201" t="s">
        <v>439</v>
      </c>
      <c r="C100" s="243"/>
      <c r="D100" s="535"/>
      <c r="E100" s="458"/>
      <c r="F100" s="535"/>
      <c r="G100" s="458"/>
      <c r="H100" s="535"/>
      <c r="I100" s="458"/>
      <c r="J100" s="532"/>
      <c r="K100" s="458"/>
      <c r="L100" s="532"/>
      <c r="M100" s="243"/>
      <c r="N100" s="182"/>
    </row>
    <row r="101" spans="1:19" s="91" customFormat="1" ht="21.75" customHeight="1" x14ac:dyDescent="0.75">
      <c r="A101" s="476" t="s">
        <v>554</v>
      </c>
      <c r="B101" s="183" t="s">
        <v>547</v>
      </c>
      <c r="C101" s="187"/>
      <c r="D101" s="219"/>
      <c r="E101" s="187"/>
      <c r="F101" s="187"/>
      <c r="G101" s="187"/>
      <c r="H101" s="187"/>
      <c r="I101" s="187"/>
      <c r="J101" s="187"/>
      <c r="K101" s="187"/>
      <c r="L101" s="187"/>
      <c r="M101" s="187"/>
      <c r="N101" s="249"/>
    </row>
    <row r="102" spans="1:19" s="239" customFormat="1" ht="21.75" customHeight="1" x14ac:dyDescent="0.75">
      <c r="A102" s="346">
        <v>19</v>
      </c>
      <c r="B102" s="347" t="s">
        <v>695</v>
      </c>
      <c r="C102" s="347"/>
      <c r="D102" s="347"/>
      <c r="E102" s="347"/>
      <c r="F102" s="347"/>
      <c r="G102" s="347"/>
      <c r="H102" s="347"/>
      <c r="I102" s="347"/>
      <c r="J102" s="347"/>
      <c r="K102" s="347"/>
      <c r="L102" s="347"/>
      <c r="M102" s="347"/>
      <c r="N102" s="348"/>
    </row>
    <row r="103" spans="1:19" s="91" customFormat="1" ht="55.5" customHeight="1" x14ac:dyDescent="0.75">
      <c r="A103" s="246"/>
      <c r="B103" s="244" t="s">
        <v>698</v>
      </c>
      <c r="C103" s="246"/>
      <c r="D103" s="477" t="s">
        <v>743</v>
      </c>
      <c r="E103" s="246"/>
      <c r="F103" s="477" t="s">
        <v>743</v>
      </c>
      <c r="G103" s="246"/>
      <c r="H103" s="477" t="s">
        <v>697</v>
      </c>
      <c r="I103" s="458"/>
      <c r="J103" s="530" t="s">
        <v>548</v>
      </c>
      <c r="K103" s="458"/>
      <c r="L103" s="530" t="s">
        <v>548</v>
      </c>
      <c r="M103" s="243"/>
      <c r="N103" s="343" t="s">
        <v>696</v>
      </c>
    </row>
    <row r="104" spans="1:19" s="91" customFormat="1" ht="72" customHeight="1" x14ac:dyDescent="0.75">
      <c r="A104" s="246"/>
      <c r="B104" s="244"/>
      <c r="C104" s="246"/>
      <c r="D104" s="478"/>
      <c r="E104" s="246" t="s">
        <v>335</v>
      </c>
      <c r="F104" s="477" t="s">
        <v>375</v>
      </c>
      <c r="G104" s="246" t="s">
        <v>335</v>
      </c>
      <c r="H104" s="478" t="s">
        <v>454</v>
      </c>
      <c r="I104" s="458"/>
      <c r="J104" s="531"/>
      <c r="K104" s="458"/>
      <c r="L104" s="531"/>
      <c r="M104" s="243" t="s">
        <v>335</v>
      </c>
      <c r="N104" s="343" t="s">
        <v>689</v>
      </c>
    </row>
    <row r="105" spans="1:19" s="91" customFormat="1" ht="74.25" customHeight="1" x14ac:dyDescent="0.75">
      <c r="A105" s="251"/>
      <c r="B105" s="477"/>
      <c r="C105" s="251"/>
      <c r="D105" s="479"/>
      <c r="E105" s="251"/>
      <c r="F105" s="479"/>
      <c r="G105" s="251"/>
      <c r="H105" s="479"/>
      <c r="I105" s="459"/>
      <c r="J105" s="532"/>
      <c r="K105" s="459"/>
      <c r="L105" s="532"/>
      <c r="M105" s="243" t="s">
        <v>302</v>
      </c>
      <c r="N105" s="343" t="s">
        <v>692</v>
      </c>
    </row>
    <row r="106" spans="1:19" s="91" customFormat="1" ht="25" x14ac:dyDescent="0.75">
      <c r="A106" s="476" t="s">
        <v>554</v>
      </c>
      <c r="B106" s="183" t="s">
        <v>694</v>
      </c>
      <c r="C106" s="187"/>
      <c r="D106" s="219"/>
      <c r="E106" s="187"/>
      <c r="F106" s="187"/>
      <c r="G106" s="187"/>
      <c r="H106" s="187"/>
      <c r="I106" s="187"/>
      <c r="J106" s="187"/>
      <c r="K106" s="187"/>
      <c r="L106" s="187"/>
      <c r="M106" s="187"/>
      <c r="N106" s="249"/>
    </row>
    <row r="107" spans="1:19" x14ac:dyDescent="0.25">
      <c r="A107" s="116"/>
      <c r="B107" s="116"/>
      <c r="C107" s="42"/>
      <c r="D107" s="46"/>
      <c r="E107" s="42"/>
      <c r="F107" s="46"/>
      <c r="G107" s="42"/>
      <c r="H107" s="46"/>
      <c r="I107" s="42"/>
      <c r="J107" s="46"/>
      <c r="K107" s="42"/>
      <c r="L107" s="46"/>
      <c r="M107" s="46"/>
      <c r="N107" s="46"/>
      <c r="O107" s="46"/>
      <c r="Q107" s="42"/>
      <c r="R107" s="46"/>
      <c r="S107" s="46"/>
    </row>
  </sheetData>
  <mergeCells count="60">
    <mergeCell ref="J37:J39"/>
    <mergeCell ref="L37:L39"/>
    <mergeCell ref="J32:J34"/>
    <mergeCell ref="L32:L34"/>
    <mergeCell ref="J42:J44"/>
    <mergeCell ref="L42:L44"/>
    <mergeCell ref="F23:F24"/>
    <mergeCell ref="H23:H24"/>
    <mergeCell ref="J23:J24"/>
    <mergeCell ref="L23:L24"/>
    <mergeCell ref="J27:J29"/>
    <mergeCell ref="L27:L29"/>
    <mergeCell ref="N19:N20"/>
    <mergeCell ref="N23:N24"/>
    <mergeCell ref="N59:N61"/>
    <mergeCell ref="D14:D16"/>
    <mergeCell ref="J19:J20"/>
    <mergeCell ref="L19:L20"/>
    <mergeCell ref="D19:D20"/>
    <mergeCell ref="F19:F20"/>
    <mergeCell ref="H19:H20"/>
    <mergeCell ref="J14:J16"/>
    <mergeCell ref="L14:L16"/>
    <mergeCell ref="H14:H16"/>
    <mergeCell ref="F14:F16"/>
    <mergeCell ref="D23:D24"/>
    <mergeCell ref="J59:J60"/>
    <mergeCell ref="L59:L60"/>
    <mergeCell ref="J103:J105"/>
    <mergeCell ref="L103:L105"/>
    <mergeCell ref="D85:D89"/>
    <mergeCell ref="F85:F89"/>
    <mergeCell ref="H85:H89"/>
    <mergeCell ref="J85:J89"/>
    <mergeCell ref="L85:L89"/>
    <mergeCell ref="D98:D100"/>
    <mergeCell ref="F98:F100"/>
    <mergeCell ref="H98:H100"/>
    <mergeCell ref="J98:J100"/>
    <mergeCell ref="L98:L100"/>
    <mergeCell ref="D92:D95"/>
    <mergeCell ref="F92:F95"/>
    <mergeCell ref="H92:H95"/>
    <mergeCell ref="J92:J95"/>
    <mergeCell ref="D67:D71"/>
    <mergeCell ref="F67:F71"/>
    <mergeCell ref="H67:H71"/>
    <mergeCell ref="J67:J71"/>
    <mergeCell ref="L67:L71"/>
    <mergeCell ref="L92:L95"/>
    <mergeCell ref="D74:D77"/>
    <mergeCell ref="F74:F77"/>
    <mergeCell ref="H74:H77"/>
    <mergeCell ref="J74:J77"/>
    <mergeCell ref="L74:L77"/>
    <mergeCell ref="D80:D82"/>
    <mergeCell ref="F80:F82"/>
    <mergeCell ref="H80:H82"/>
    <mergeCell ref="J80:J82"/>
    <mergeCell ref="L80:L82"/>
  </mergeCells>
  <hyperlinks>
    <hyperlink ref="A1" location="'Table of Contents'!A1" display="Home"/>
  </hyperlinks>
  <printOptions horizontalCentered="1"/>
  <pageMargins left="0.25" right="0.25" top="0.75" bottom="0.75" header="0.3" footer="0.3"/>
  <pageSetup paperSize="9" scale="26" orientation="portrait" r:id="rId1"/>
  <headerFooter alignWithMargins="0">
    <oddHeader>&amp;R&amp;A</oddHeader>
    <oddFooter>&amp;L(&amp;F.xls)</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BA108"/>
  <sheetViews>
    <sheetView zoomScaleNormal="100" workbookViewId="0">
      <pane xSplit="1" ySplit="7" topLeftCell="B8" activePane="bottomRight" state="frozen"/>
      <selection pane="topRight" activeCell="B1" sqref="B1"/>
      <selection pane="bottomLeft" activeCell="A8" sqref="A8"/>
      <selection pane="bottomRight" activeCell="I28" sqref="I28"/>
    </sheetView>
  </sheetViews>
  <sheetFormatPr defaultColWidth="8.69921875" defaultRowHeight="12.5" x14ac:dyDescent="0.25"/>
  <cols>
    <col min="1" max="1" width="5.8984375" style="40" bestFit="1" customWidth="1"/>
    <col min="2" max="2" width="31.09765625" style="40" customWidth="1"/>
    <col min="3" max="3" width="5.8984375" style="47" customWidth="1"/>
    <col min="4" max="4" width="38.59765625" style="47" customWidth="1"/>
    <col min="5" max="5" width="6.19921875" style="47" customWidth="1"/>
    <col min="6" max="6" width="38.3984375" style="42" customWidth="1"/>
    <col min="7" max="7" width="6.19921875" style="47" customWidth="1"/>
    <col min="8" max="8" width="42.3984375" style="42" customWidth="1"/>
    <col min="9" max="9" width="6.19921875" style="47" customWidth="1"/>
    <col min="10" max="10" width="32.8984375" style="42" customWidth="1"/>
    <col min="11" max="11" width="6.8984375" style="40" customWidth="1"/>
    <col min="12" max="12" width="35.3984375" style="40" customWidth="1"/>
    <col min="13" max="13" width="4.8984375" style="82" customWidth="1"/>
    <col min="14" max="14" width="28.09765625" style="82" customWidth="1"/>
    <col min="15" max="15" width="9.69921875" style="81" customWidth="1"/>
    <col min="16" max="16" width="27.09765625" style="88" customWidth="1"/>
    <col min="17" max="17" width="6.3984375" style="82" customWidth="1"/>
    <col min="18" max="18" width="4.8984375" style="82" customWidth="1"/>
    <col min="19" max="19" width="6.09765625" style="82" customWidth="1"/>
    <col min="20" max="20" width="28.09765625" style="82" customWidth="1"/>
    <col min="21" max="21" width="9.69921875" style="81" customWidth="1"/>
    <col min="22" max="22" width="27.09765625" style="88" customWidth="1"/>
    <col min="23" max="23" width="6.3984375" style="82" customWidth="1"/>
    <col min="24" max="24" width="4.8984375" style="82" customWidth="1"/>
    <col min="25" max="25" width="28.09765625" style="82" customWidth="1"/>
    <col min="26" max="26" width="9.69921875" style="81" customWidth="1"/>
    <col min="27" max="27" width="27.09765625" style="88" customWidth="1"/>
    <col min="28" max="28" width="6.3984375" style="82" customWidth="1"/>
    <col min="29" max="29" width="4.8984375" style="82" customWidth="1"/>
    <col min="30" max="30" width="5.8984375" style="83" customWidth="1"/>
    <col min="31" max="31" width="33.8984375" style="82" customWidth="1"/>
    <col min="32" max="32" width="12.69921875" style="81" customWidth="1"/>
    <col min="33" max="33" width="28" style="88" customWidth="1"/>
    <col min="34" max="34" width="5.8984375" style="83" customWidth="1"/>
    <col min="35" max="35" width="24.69921875" style="82" customWidth="1"/>
    <col min="36" max="36" width="12.69921875" style="81" customWidth="1"/>
    <col min="37" max="37" width="43.09765625" style="88" customWidth="1"/>
    <col min="38" max="38" width="24.69921875" style="82" customWidth="1"/>
    <col min="39" max="39" width="12.69921875" style="81" customWidth="1"/>
    <col min="40" max="40" width="43.69921875" style="88" customWidth="1"/>
    <col min="41" max="16384" width="8.69921875" style="81"/>
  </cols>
  <sheetData>
    <row r="1" spans="1:53" x14ac:dyDescent="0.25">
      <c r="A1" s="269" t="s">
        <v>287</v>
      </c>
      <c r="B1" s="269"/>
      <c r="C1" s="270"/>
      <c r="D1" s="270"/>
      <c r="E1" s="270"/>
      <c r="F1" s="271"/>
      <c r="G1" s="270"/>
      <c r="H1" s="271"/>
      <c r="I1" s="270"/>
      <c r="J1" s="271"/>
      <c r="K1" s="271"/>
      <c r="L1" s="270"/>
      <c r="M1" s="88"/>
      <c r="N1" s="88"/>
      <c r="P1" s="81"/>
      <c r="Q1" s="88"/>
      <c r="R1" s="88"/>
      <c r="S1" s="88"/>
      <c r="T1" s="88"/>
      <c r="V1" s="81"/>
      <c r="W1" s="88"/>
      <c r="X1" s="88"/>
      <c r="Y1" s="88"/>
      <c r="AA1" s="81"/>
      <c r="AB1" s="88"/>
      <c r="AC1" s="88"/>
      <c r="AD1" s="125" t="s">
        <v>287</v>
      </c>
      <c r="AE1" s="88"/>
      <c r="AG1" s="81"/>
      <c r="AH1" s="125" t="s">
        <v>287</v>
      </c>
      <c r="AI1" s="88"/>
      <c r="AK1" s="81"/>
      <c r="AL1" s="88"/>
      <c r="AN1" s="81"/>
    </row>
    <row r="2" spans="1:53" x14ac:dyDescent="0.25">
      <c r="A2" s="272"/>
      <c r="B2" s="273" t="s">
        <v>711</v>
      </c>
      <c r="C2" s="274"/>
      <c r="D2" s="274"/>
      <c r="E2" s="274"/>
      <c r="F2" s="271"/>
      <c r="G2" s="274"/>
      <c r="H2" s="271"/>
      <c r="I2" s="274"/>
      <c r="J2" s="271"/>
      <c r="K2" s="273"/>
      <c r="L2" s="272"/>
      <c r="P2" s="81"/>
      <c r="V2" s="81"/>
      <c r="AA2" s="81"/>
      <c r="AG2" s="81"/>
      <c r="AK2" s="81"/>
      <c r="AN2" s="81"/>
    </row>
    <row r="3" spans="1:53" x14ac:dyDescent="0.25">
      <c r="A3" s="272"/>
      <c r="B3" s="273" t="s">
        <v>288</v>
      </c>
      <c r="C3" s="274"/>
      <c r="D3" s="274"/>
      <c r="E3" s="274"/>
      <c r="F3" s="271"/>
      <c r="G3" s="274"/>
      <c r="H3" s="451"/>
      <c r="I3" s="274"/>
      <c r="J3" s="271"/>
      <c r="K3" s="273"/>
      <c r="L3" s="272"/>
      <c r="P3" s="81"/>
      <c r="V3" s="81"/>
      <c r="AA3" s="81"/>
      <c r="AG3" s="81"/>
      <c r="AK3" s="81"/>
      <c r="AN3" s="81"/>
    </row>
    <row r="4" spans="1:53" s="70" customFormat="1" x14ac:dyDescent="0.75">
      <c r="A4" s="275"/>
      <c r="B4" s="276" t="s">
        <v>529</v>
      </c>
      <c r="C4" s="277"/>
      <c r="D4" s="278"/>
      <c r="E4" s="277"/>
      <c r="F4" s="278"/>
      <c r="G4" s="277"/>
      <c r="H4" s="278"/>
      <c r="I4" s="277"/>
      <c r="J4" s="278"/>
      <c r="K4" s="277"/>
      <c r="L4" s="278"/>
      <c r="M4" s="238"/>
      <c r="N4" s="96"/>
      <c r="O4" s="238"/>
      <c r="P4" s="96"/>
      <c r="Q4" s="97"/>
      <c r="R4" s="97"/>
      <c r="S4" s="97"/>
      <c r="U4" s="97"/>
      <c r="W4" s="97"/>
      <c r="Y4" s="97"/>
      <c r="AA4" s="97"/>
      <c r="AB4" s="97"/>
      <c r="AC4" s="97"/>
      <c r="AF4" s="97"/>
      <c r="AG4" s="97"/>
      <c r="AH4" s="97"/>
      <c r="AI4" s="97"/>
      <c r="AL4" s="97"/>
      <c r="AM4" s="97"/>
      <c r="AN4" s="97"/>
      <c r="AQ4" s="97"/>
      <c r="AR4" s="97"/>
      <c r="AS4" s="96"/>
      <c r="AT4" s="97"/>
      <c r="AW4" s="96"/>
      <c r="AX4" s="97"/>
      <c r="BA4" s="97"/>
    </row>
    <row r="5" spans="1:53" s="84" customFormat="1" x14ac:dyDescent="0.25">
      <c r="A5" s="279"/>
      <c r="B5" s="273" t="s">
        <v>807</v>
      </c>
      <c r="C5" s="280"/>
      <c r="D5" s="280"/>
      <c r="E5" s="280"/>
      <c r="F5" s="281"/>
      <c r="G5" s="280"/>
      <c r="H5" s="281"/>
      <c r="I5" s="280"/>
      <c r="J5" s="281"/>
      <c r="K5" s="273"/>
      <c r="L5" s="279"/>
      <c r="M5" s="85"/>
      <c r="N5" s="85"/>
      <c r="Q5" s="85"/>
      <c r="R5" s="85"/>
      <c r="S5" s="85"/>
      <c r="T5" s="85"/>
      <c r="W5" s="85"/>
      <c r="X5" s="85"/>
      <c r="Y5" s="85"/>
      <c r="AB5" s="85"/>
      <c r="AC5" s="85"/>
      <c r="AD5" s="86"/>
      <c r="AE5" s="85"/>
      <c r="AH5" s="82"/>
      <c r="AI5" s="82"/>
      <c r="AJ5" s="81"/>
      <c r="AK5" s="87"/>
      <c r="AL5" s="82"/>
      <c r="AM5" s="81"/>
      <c r="AN5" s="87"/>
    </row>
    <row r="6" spans="1:53" x14ac:dyDescent="0.25">
      <c r="A6" s="283"/>
      <c r="B6" s="283"/>
      <c r="C6" s="284"/>
      <c r="D6" s="284"/>
      <c r="E6" s="284"/>
      <c r="F6" s="285"/>
      <c r="G6" s="284"/>
      <c r="H6" s="285"/>
      <c r="I6" s="284"/>
      <c r="J6" s="285"/>
      <c r="K6" s="283"/>
      <c r="L6" s="283"/>
      <c r="P6" s="87"/>
      <c r="V6" s="87"/>
      <c r="AA6" s="87"/>
      <c r="AG6" s="87"/>
      <c r="AH6" s="82"/>
      <c r="AK6" s="87"/>
      <c r="AN6" s="87"/>
    </row>
    <row r="7" spans="1:53" s="126" customFormat="1" ht="21.75" customHeight="1" x14ac:dyDescent="0.75">
      <c r="A7" s="237"/>
      <c r="B7" s="167" t="s">
        <v>303</v>
      </c>
      <c r="C7" s="250" t="s">
        <v>335</v>
      </c>
      <c r="D7" s="211" t="s">
        <v>298</v>
      </c>
      <c r="E7" s="250" t="s">
        <v>302</v>
      </c>
      <c r="F7" s="211" t="s">
        <v>299</v>
      </c>
      <c r="G7" s="250" t="s">
        <v>302</v>
      </c>
      <c r="H7" s="211" t="s">
        <v>300</v>
      </c>
      <c r="I7" s="250" t="s">
        <v>302</v>
      </c>
      <c r="J7" s="211" t="s">
        <v>297</v>
      </c>
      <c r="K7" s="250" t="s">
        <v>335</v>
      </c>
      <c r="L7" s="168" t="s">
        <v>703</v>
      </c>
    </row>
    <row r="8" spans="1:53" s="127" customFormat="1" ht="21.75" customHeight="1" x14ac:dyDescent="0.75">
      <c r="A8" s="202"/>
      <c r="B8" s="349" t="s">
        <v>448</v>
      </c>
      <c r="C8" s="264"/>
      <c r="D8" s="264"/>
      <c r="E8" s="264"/>
      <c r="F8" s="264"/>
      <c r="G8" s="264"/>
      <c r="H8" s="264"/>
      <c r="I8" s="264"/>
      <c r="J8" s="264"/>
      <c r="K8" s="159"/>
      <c r="L8" s="282"/>
    </row>
    <row r="9" spans="1:53" s="127" customFormat="1" ht="21.75" customHeight="1" x14ac:dyDescent="0.75">
      <c r="A9" s="265"/>
      <c r="B9" s="175" t="s">
        <v>293</v>
      </c>
      <c r="C9" s="243" t="s">
        <v>0</v>
      </c>
      <c r="D9" s="176" t="s">
        <v>349</v>
      </c>
      <c r="E9" s="243" t="s">
        <v>0</v>
      </c>
      <c r="F9" s="176" t="s">
        <v>349</v>
      </c>
      <c r="G9" s="243" t="s">
        <v>0</v>
      </c>
      <c r="H9" s="176" t="s">
        <v>349</v>
      </c>
      <c r="I9" s="243" t="s">
        <v>0</v>
      </c>
      <c r="J9" s="176" t="s">
        <v>349</v>
      </c>
      <c r="K9" s="243"/>
      <c r="L9" s="189"/>
    </row>
    <row r="10" spans="1:53" s="127" customFormat="1" ht="25" x14ac:dyDescent="0.75">
      <c r="A10" s="265"/>
      <c r="B10" s="175" t="s">
        <v>449</v>
      </c>
      <c r="C10" s="243" t="s">
        <v>0</v>
      </c>
      <c r="D10" s="176" t="s">
        <v>449</v>
      </c>
      <c r="E10" s="243" t="s">
        <v>0</v>
      </c>
      <c r="F10" s="176" t="s">
        <v>449</v>
      </c>
      <c r="G10" s="243" t="s">
        <v>0</v>
      </c>
      <c r="H10" s="197" t="s">
        <v>450</v>
      </c>
      <c r="I10" s="243" t="s">
        <v>0</v>
      </c>
      <c r="J10" s="176" t="s">
        <v>449</v>
      </c>
      <c r="K10" s="243"/>
      <c r="L10" s="189"/>
    </row>
    <row r="11" spans="1:53" s="127" customFormat="1" ht="21.75" customHeight="1" x14ac:dyDescent="0.75">
      <c r="A11" s="266"/>
      <c r="B11" s="179"/>
      <c r="C11" s="258"/>
      <c r="D11" s="180" t="s">
        <v>290</v>
      </c>
      <c r="E11" s="258"/>
      <c r="F11" s="180" t="s">
        <v>290</v>
      </c>
      <c r="G11" s="258"/>
      <c r="H11" s="180" t="s">
        <v>290</v>
      </c>
      <c r="I11" s="258"/>
      <c r="J11" s="185"/>
      <c r="K11" s="258" t="s">
        <v>0</v>
      </c>
      <c r="L11" s="228" t="s">
        <v>291</v>
      </c>
    </row>
    <row r="12" spans="1:53" s="128" customFormat="1" ht="21.75" customHeight="1" x14ac:dyDescent="0.75">
      <c r="A12" s="361">
        <v>1</v>
      </c>
      <c r="B12" s="362" t="s">
        <v>451</v>
      </c>
      <c r="C12" s="363"/>
      <c r="D12" s="363"/>
      <c r="E12" s="363"/>
      <c r="F12" s="363"/>
      <c r="G12" s="363"/>
      <c r="H12" s="363"/>
      <c r="I12" s="363"/>
      <c r="J12" s="363"/>
      <c r="K12" s="364"/>
      <c r="L12" s="365"/>
    </row>
    <row r="13" spans="1:53" s="127" customFormat="1" ht="25" x14ac:dyDescent="0.75">
      <c r="A13" s="265"/>
      <c r="B13" s="525" t="s">
        <v>452</v>
      </c>
      <c r="C13" s="243"/>
      <c r="D13" s="201" t="s">
        <v>374</v>
      </c>
      <c r="E13" s="243"/>
      <c r="F13" s="201" t="s">
        <v>374</v>
      </c>
      <c r="G13" s="243"/>
      <c r="H13" s="201" t="s">
        <v>454</v>
      </c>
      <c r="I13" s="263"/>
      <c r="J13" s="201" t="s">
        <v>374</v>
      </c>
      <c r="K13" s="263"/>
      <c r="L13" s="523" t="s">
        <v>390</v>
      </c>
    </row>
    <row r="14" spans="1:53" s="127" customFormat="1" ht="25" x14ac:dyDescent="0.75">
      <c r="A14" s="265"/>
      <c r="B14" s="525"/>
      <c r="C14" s="243" t="s">
        <v>335</v>
      </c>
      <c r="D14" s="175" t="s">
        <v>788</v>
      </c>
      <c r="E14" s="243" t="s">
        <v>335</v>
      </c>
      <c r="F14" s="175" t="s">
        <v>455</v>
      </c>
      <c r="G14" s="243" t="s">
        <v>335</v>
      </c>
      <c r="H14" s="201" t="s">
        <v>456</v>
      </c>
      <c r="I14" s="243" t="s">
        <v>335</v>
      </c>
      <c r="J14" s="201" t="s">
        <v>453</v>
      </c>
      <c r="K14" s="243"/>
      <c r="L14" s="523"/>
    </row>
    <row r="15" spans="1:53" s="127" customFormat="1" ht="21.75" customHeight="1" x14ac:dyDescent="0.75">
      <c r="A15" s="265"/>
      <c r="B15" s="525"/>
      <c r="C15" s="263"/>
      <c r="D15" s="175"/>
      <c r="E15" s="243"/>
      <c r="F15" s="175"/>
      <c r="G15" s="243" t="s">
        <v>335</v>
      </c>
      <c r="H15" s="201" t="s">
        <v>789</v>
      </c>
      <c r="I15" s="263"/>
      <c r="J15" s="201"/>
      <c r="K15" s="263"/>
      <c r="L15" s="523"/>
    </row>
    <row r="16" spans="1:53" s="127" customFormat="1" ht="25" x14ac:dyDescent="0.75">
      <c r="A16" s="265"/>
      <c r="B16" s="525"/>
      <c r="C16" s="263"/>
      <c r="D16" s="175"/>
      <c r="E16" s="243"/>
      <c r="F16" s="175"/>
      <c r="G16" s="243" t="s">
        <v>335</v>
      </c>
      <c r="H16" s="201" t="s">
        <v>582</v>
      </c>
      <c r="I16" s="263"/>
      <c r="J16" s="175"/>
      <c r="K16" s="263"/>
      <c r="L16" s="523"/>
    </row>
    <row r="17" spans="1:12" s="127" customFormat="1" ht="21.75" customHeight="1" x14ac:dyDescent="0.75">
      <c r="A17" s="255" t="s">
        <v>554</v>
      </c>
      <c r="B17" s="207" t="s">
        <v>356</v>
      </c>
      <c r="C17" s="258" t="s">
        <v>0</v>
      </c>
      <c r="D17" s="207" t="s">
        <v>379</v>
      </c>
      <c r="E17" s="258" t="s">
        <v>373</v>
      </c>
      <c r="F17" s="207" t="s">
        <v>379</v>
      </c>
      <c r="G17" s="258" t="s">
        <v>373</v>
      </c>
      <c r="H17" s="207" t="s">
        <v>458</v>
      </c>
      <c r="I17" s="258" t="s">
        <v>373</v>
      </c>
      <c r="J17" s="207" t="s">
        <v>379</v>
      </c>
      <c r="K17" s="268"/>
      <c r="L17" s="186"/>
    </row>
    <row r="18" spans="1:12" s="128" customFormat="1" ht="21.75" customHeight="1" x14ac:dyDescent="0.75">
      <c r="A18" s="361">
        <v>2</v>
      </c>
      <c r="B18" s="362" t="s">
        <v>459</v>
      </c>
      <c r="C18" s="363"/>
      <c r="D18" s="363"/>
      <c r="E18" s="363"/>
      <c r="F18" s="363"/>
      <c r="G18" s="363"/>
      <c r="H18" s="363"/>
      <c r="I18" s="363"/>
      <c r="J18" s="363"/>
      <c r="K18" s="364"/>
      <c r="L18" s="365"/>
    </row>
    <row r="19" spans="1:12" s="127" customFormat="1" ht="21.75" customHeight="1" x14ac:dyDescent="0.75">
      <c r="A19" s="265"/>
      <c r="B19" s="525" t="s">
        <v>460</v>
      </c>
      <c r="C19" s="243"/>
      <c r="D19" s="175" t="s">
        <v>374</v>
      </c>
      <c r="E19" s="243"/>
      <c r="F19" s="175" t="s">
        <v>374</v>
      </c>
      <c r="G19" s="243"/>
      <c r="H19" s="201" t="s">
        <v>454</v>
      </c>
      <c r="I19" s="188"/>
      <c r="J19" s="539" t="s">
        <v>548</v>
      </c>
      <c r="K19" s="243"/>
      <c r="L19" s="523" t="s">
        <v>519</v>
      </c>
    </row>
    <row r="20" spans="1:12" s="127" customFormat="1" ht="25" x14ac:dyDescent="0.75">
      <c r="A20" s="265"/>
      <c r="B20" s="525"/>
      <c r="C20" s="243" t="s">
        <v>335</v>
      </c>
      <c r="D20" s="175" t="s">
        <v>788</v>
      </c>
      <c r="E20" s="243" t="s">
        <v>335</v>
      </c>
      <c r="F20" s="175" t="s">
        <v>455</v>
      </c>
      <c r="G20" s="243" t="s">
        <v>335</v>
      </c>
      <c r="H20" s="201" t="s">
        <v>456</v>
      </c>
      <c r="I20" s="188"/>
      <c r="J20" s="539"/>
      <c r="K20" s="243"/>
      <c r="L20" s="523"/>
    </row>
    <row r="21" spans="1:12" s="127" customFormat="1" ht="21.75" customHeight="1" x14ac:dyDescent="0.75">
      <c r="A21" s="265"/>
      <c r="B21" s="525"/>
      <c r="C21" s="243"/>
      <c r="D21" s="175"/>
      <c r="E21" s="243"/>
      <c r="F21" s="175"/>
      <c r="G21" s="243" t="s">
        <v>335</v>
      </c>
      <c r="H21" s="201" t="s">
        <v>789</v>
      </c>
      <c r="I21" s="188"/>
      <c r="J21" s="539"/>
      <c r="K21" s="243"/>
      <c r="L21" s="523"/>
    </row>
    <row r="22" spans="1:12" s="127" customFormat="1" ht="25" x14ac:dyDescent="0.75">
      <c r="A22" s="265"/>
      <c r="B22" s="525"/>
      <c r="C22" s="243"/>
      <c r="D22" s="175"/>
      <c r="E22" s="243"/>
      <c r="F22" s="175"/>
      <c r="G22" s="243" t="s">
        <v>335</v>
      </c>
      <c r="H22" s="201" t="s">
        <v>457</v>
      </c>
      <c r="I22" s="188"/>
      <c r="J22" s="539"/>
      <c r="K22" s="243"/>
      <c r="L22" s="523"/>
    </row>
    <row r="23" spans="1:12" s="127" customFormat="1" ht="21.75" customHeight="1" x14ac:dyDescent="0.75">
      <c r="A23" s="255" t="s">
        <v>554</v>
      </c>
      <c r="B23" s="207" t="s">
        <v>356</v>
      </c>
      <c r="C23" s="258" t="s">
        <v>0</v>
      </c>
      <c r="D23" s="207" t="s">
        <v>379</v>
      </c>
      <c r="E23" s="258" t="s">
        <v>373</v>
      </c>
      <c r="F23" s="207" t="s">
        <v>379</v>
      </c>
      <c r="G23" s="258" t="s">
        <v>373</v>
      </c>
      <c r="H23" s="207" t="s">
        <v>458</v>
      </c>
      <c r="I23" s="187"/>
      <c r="J23" s="185"/>
      <c r="K23" s="187"/>
      <c r="L23" s="186"/>
    </row>
    <row r="24" spans="1:12" s="128" customFormat="1" ht="21.75" customHeight="1" x14ac:dyDescent="0.75">
      <c r="A24" s="361">
        <v>3</v>
      </c>
      <c r="B24" s="362" t="s">
        <v>583</v>
      </c>
      <c r="C24" s="363"/>
      <c r="D24" s="363"/>
      <c r="E24" s="363"/>
      <c r="F24" s="363"/>
      <c r="G24" s="363"/>
      <c r="H24" s="363"/>
      <c r="I24" s="363"/>
      <c r="J24" s="363"/>
      <c r="K24" s="364"/>
      <c r="L24" s="365"/>
    </row>
    <row r="25" spans="1:12" s="127" customFormat="1" ht="21.75" customHeight="1" x14ac:dyDescent="0.75">
      <c r="A25" s="265"/>
      <c r="B25" s="525" t="s">
        <v>461</v>
      </c>
      <c r="C25" s="243"/>
      <c r="D25" s="175" t="s">
        <v>374</v>
      </c>
      <c r="E25" s="243"/>
      <c r="F25" s="175" t="s">
        <v>374</v>
      </c>
      <c r="G25" s="243"/>
      <c r="H25" s="201" t="s">
        <v>454</v>
      </c>
      <c r="I25" s="188"/>
      <c r="J25" s="539" t="s">
        <v>548</v>
      </c>
      <c r="K25" s="243"/>
      <c r="L25" s="541" t="s">
        <v>520</v>
      </c>
    </row>
    <row r="26" spans="1:12" s="127" customFormat="1" ht="25" x14ac:dyDescent="0.75">
      <c r="A26" s="265"/>
      <c r="B26" s="525"/>
      <c r="C26" s="243" t="s">
        <v>335</v>
      </c>
      <c r="D26" s="175" t="s">
        <v>788</v>
      </c>
      <c r="E26" s="243" t="s">
        <v>335</v>
      </c>
      <c r="F26" s="175" t="s">
        <v>455</v>
      </c>
      <c r="G26" s="243" t="s">
        <v>335</v>
      </c>
      <c r="H26" s="201" t="s">
        <v>456</v>
      </c>
      <c r="I26" s="188"/>
      <c r="J26" s="539"/>
      <c r="K26" s="243"/>
      <c r="L26" s="541"/>
    </row>
    <row r="27" spans="1:12" s="127" customFormat="1" ht="21.75" customHeight="1" x14ac:dyDescent="0.75">
      <c r="A27" s="265"/>
      <c r="B27" s="525"/>
      <c r="C27" s="243"/>
      <c r="D27" s="175"/>
      <c r="E27" s="243"/>
      <c r="F27" s="175"/>
      <c r="G27" s="243" t="s">
        <v>335</v>
      </c>
      <c r="H27" s="201" t="s">
        <v>789</v>
      </c>
      <c r="I27" s="188"/>
      <c r="J27" s="539"/>
      <c r="K27" s="263"/>
      <c r="L27" s="541"/>
    </row>
    <row r="28" spans="1:12" s="127" customFormat="1" ht="25" x14ac:dyDescent="0.75">
      <c r="A28" s="265"/>
      <c r="B28" s="525"/>
      <c r="C28" s="243"/>
      <c r="D28" s="175"/>
      <c r="E28" s="243"/>
      <c r="F28" s="175"/>
      <c r="G28" s="243" t="s">
        <v>335</v>
      </c>
      <c r="H28" s="201" t="s">
        <v>457</v>
      </c>
      <c r="I28" s="188"/>
      <c r="J28" s="539"/>
      <c r="K28" s="263"/>
      <c r="L28" s="541"/>
    </row>
    <row r="29" spans="1:12" s="127" customFormat="1" ht="21.75" customHeight="1" x14ac:dyDescent="0.75">
      <c r="A29" s="255" t="s">
        <v>554</v>
      </c>
      <c r="B29" s="207" t="s">
        <v>356</v>
      </c>
      <c r="C29" s="258" t="s">
        <v>0</v>
      </c>
      <c r="D29" s="207" t="s">
        <v>379</v>
      </c>
      <c r="E29" s="258" t="s">
        <v>373</v>
      </c>
      <c r="F29" s="207" t="s">
        <v>379</v>
      </c>
      <c r="G29" s="258" t="s">
        <v>373</v>
      </c>
      <c r="H29" s="207" t="s">
        <v>458</v>
      </c>
      <c r="I29" s="187"/>
      <c r="J29" s="185"/>
      <c r="K29" s="187"/>
      <c r="L29" s="186"/>
    </row>
    <row r="30" spans="1:12" s="128" customFormat="1" ht="21.75" customHeight="1" x14ac:dyDescent="0.75">
      <c r="A30" s="361">
        <v>4</v>
      </c>
      <c r="B30" s="362" t="s">
        <v>462</v>
      </c>
      <c r="C30" s="363"/>
      <c r="D30" s="363"/>
      <c r="E30" s="363"/>
      <c r="F30" s="363"/>
      <c r="G30" s="363"/>
      <c r="H30" s="363"/>
      <c r="I30" s="363"/>
      <c r="J30" s="363"/>
      <c r="K30" s="364"/>
      <c r="L30" s="365"/>
    </row>
    <row r="31" spans="1:12" s="127" customFormat="1" ht="21.75" customHeight="1" x14ac:dyDescent="0.75">
      <c r="A31" s="265"/>
      <c r="B31" s="525" t="s">
        <v>463</v>
      </c>
      <c r="C31" s="243" t="s">
        <v>335</v>
      </c>
      <c r="D31" s="175" t="s">
        <v>374</v>
      </c>
      <c r="E31" s="243" t="s">
        <v>335</v>
      </c>
      <c r="F31" s="175" t="s">
        <v>374</v>
      </c>
      <c r="G31" s="243" t="s">
        <v>335</v>
      </c>
      <c r="H31" s="201" t="s">
        <v>454</v>
      </c>
      <c r="I31" s="188"/>
      <c r="J31" s="539" t="s">
        <v>548</v>
      </c>
      <c r="K31" s="243"/>
      <c r="L31" s="541" t="s">
        <v>521</v>
      </c>
    </row>
    <row r="32" spans="1:12" s="127" customFormat="1" ht="25" x14ac:dyDescent="0.75">
      <c r="A32" s="265"/>
      <c r="B32" s="525"/>
      <c r="C32" s="243" t="s">
        <v>335</v>
      </c>
      <c r="D32" s="175" t="s">
        <v>788</v>
      </c>
      <c r="E32" s="243" t="s">
        <v>335</v>
      </c>
      <c r="F32" s="175" t="s">
        <v>455</v>
      </c>
      <c r="G32" s="243" t="s">
        <v>335</v>
      </c>
      <c r="H32" s="201" t="s">
        <v>456</v>
      </c>
      <c r="I32" s="188"/>
      <c r="J32" s="539"/>
      <c r="K32" s="243"/>
      <c r="L32" s="541"/>
    </row>
    <row r="33" spans="1:12" s="127" customFormat="1" ht="21.75" customHeight="1" x14ac:dyDescent="0.75">
      <c r="A33" s="265"/>
      <c r="B33" s="525"/>
      <c r="C33" s="243"/>
      <c r="D33" s="175"/>
      <c r="E33" s="243"/>
      <c r="F33" s="175"/>
      <c r="G33" s="243" t="s">
        <v>335</v>
      </c>
      <c r="H33" s="201" t="s">
        <v>789</v>
      </c>
      <c r="I33" s="188"/>
      <c r="J33" s="539"/>
      <c r="K33" s="263"/>
      <c r="L33" s="541"/>
    </row>
    <row r="34" spans="1:12" s="127" customFormat="1" ht="25" x14ac:dyDescent="0.75">
      <c r="A34" s="265"/>
      <c r="B34" s="525"/>
      <c r="C34" s="243"/>
      <c r="D34" s="175"/>
      <c r="E34" s="243"/>
      <c r="F34" s="175"/>
      <c r="G34" s="243" t="s">
        <v>335</v>
      </c>
      <c r="H34" s="201" t="s">
        <v>457</v>
      </c>
      <c r="I34" s="188"/>
      <c r="J34" s="539"/>
      <c r="K34" s="263"/>
      <c r="L34" s="541"/>
    </row>
    <row r="35" spans="1:12" s="127" customFormat="1" ht="21.75" customHeight="1" x14ac:dyDescent="0.75">
      <c r="A35" s="255" t="s">
        <v>554</v>
      </c>
      <c r="B35" s="207" t="s">
        <v>356</v>
      </c>
      <c r="C35" s="258" t="s">
        <v>0</v>
      </c>
      <c r="D35" s="207" t="s">
        <v>379</v>
      </c>
      <c r="E35" s="258" t="s">
        <v>373</v>
      </c>
      <c r="F35" s="207" t="s">
        <v>379</v>
      </c>
      <c r="G35" s="258" t="s">
        <v>373</v>
      </c>
      <c r="H35" s="207" t="s">
        <v>458</v>
      </c>
      <c r="I35" s="187"/>
      <c r="J35" s="185"/>
      <c r="K35" s="187"/>
      <c r="L35" s="186"/>
    </row>
    <row r="36" spans="1:12" s="128" customFormat="1" ht="21.75" customHeight="1" x14ac:dyDescent="0.75">
      <c r="A36" s="361">
        <v>5</v>
      </c>
      <c r="B36" s="362" t="s">
        <v>464</v>
      </c>
      <c r="C36" s="363"/>
      <c r="D36" s="363"/>
      <c r="E36" s="363"/>
      <c r="F36" s="363"/>
      <c r="G36" s="363"/>
      <c r="H36" s="363"/>
      <c r="I36" s="363"/>
      <c r="J36" s="363"/>
      <c r="K36" s="364"/>
      <c r="L36" s="365"/>
    </row>
    <row r="37" spans="1:12" s="127" customFormat="1" ht="21.75" customHeight="1" x14ac:dyDescent="0.75">
      <c r="A37" s="265"/>
      <c r="B37" s="525" t="s">
        <v>465</v>
      </c>
      <c r="C37" s="243"/>
      <c r="D37" s="175" t="s">
        <v>374</v>
      </c>
      <c r="E37" s="243"/>
      <c r="F37" s="175" t="s">
        <v>374</v>
      </c>
      <c r="G37" s="243"/>
      <c r="H37" s="201" t="s">
        <v>454</v>
      </c>
      <c r="I37" s="188"/>
      <c r="J37" s="539" t="s">
        <v>548</v>
      </c>
      <c r="K37" s="243"/>
      <c r="L37" s="541" t="s">
        <v>522</v>
      </c>
    </row>
    <row r="38" spans="1:12" s="127" customFormat="1" ht="25" x14ac:dyDescent="0.75">
      <c r="A38" s="265"/>
      <c r="B38" s="525"/>
      <c r="C38" s="243" t="s">
        <v>335</v>
      </c>
      <c r="D38" s="175" t="s">
        <v>788</v>
      </c>
      <c r="E38" s="243" t="s">
        <v>335</v>
      </c>
      <c r="F38" s="175" t="s">
        <v>455</v>
      </c>
      <c r="G38" s="243" t="s">
        <v>335</v>
      </c>
      <c r="H38" s="201" t="s">
        <v>456</v>
      </c>
      <c r="I38" s="188"/>
      <c r="J38" s="539"/>
      <c r="K38" s="243"/>
      <c r="L38" s="541"/>
    </row>
    <row r="39" spans="1:12" s="127" customFormat="1" ht="21.75" customHeight="1" x14ac:dyDescent="0.75">
      <c r="A39" s="265"/>
      <c r="B39" s="525"/>
      <c r="C39" s="243"/>
      <c r="D39" s="175"/>
      <c r="E39" s="243"/>
      <c r="F39" s="175"/>
      <c r="G39" s="243" t="s">
        <v>335</v>
      </c>
      <c r="H39" s="201" t="s">
        <v>789</v>
      </c>
      <c r="I39" s="188"/>
      <c r="J39" s="539"/>
      <c r="K39" s="263"/>
      <c r="L39" s="541"/>
    </row>
    <row r="40" spans="1:12" s="127" customFormat="1" ht="25" x14ac:dyDescent="0.75">
      <c r="A40" s="265"/>
      <c r="B40" s="525"/>
      <c r="C40" s="243"/>
      <c r="D40" s="175"/>
      <c r="E40" s="243"/>
      <c r="F40" s="175"/>
      <c r="G40" s="243" t="s">
        <v>335</v>
      </c>
      <c r="H40" s="201" t="s">
        <v>457</v>
      </c>
      <c r="I40" s="188"/>
      <c r="J40" s="539"/>
      <c r="K40" s="263"/>
      <c r="L40" s="541"/>
    </row>
    <row r="41" spans="1:12" s="127" customFormat="1" ht="21.75" customHeight="1" x14ac:dyDescent="0.75">
      <c r="A41" s="255" t="s">
        <v>554</v>
      </c>
      <c r="B41" s="207" t="s">
        <v>356</v>
      </c>
      <c r="C41" s="258" t="s">
        <v>0</v>
      </c>
      <c r="D41" s="207" t="s">
        <v>379</v>
      </c>
      <c r="E41" s="258" t="s">
        <v>373</v>
      </c>
      <c r="F41" s="207" t="s">
        <v>379</v>
      </c>
      <c r="G41" s="258" t="s">
        <v>373</v>
      </c>
      <c r="H41" s="207" t="s">
        <v>458</v>
      </c>
      <c r="I41" s="187"/>
      <c r="J41" s="185"/>
      <c r="K41" s="187"/>
      <c r="L41" s="186"/>
    </row>
    <row r="42" spans="1:12" s="128" customFormat="1" ht="21.75" customHeight="1" x14ac:dyDescent="0.75">
      <c r="A42" s="361">
        <v>6</v>
      </c>
      <c r="B42" s="362" t="s">
        <v>466</v>
      </c>
      <c r="C42" s="363"/>
      <c r="D42" s="363"/>
      <c r="E42" s="363"/>
      <c r="F42" s="363"/>
      <c r="G42" s="363"/>
      <c r="H42" s="363"/>
      <c r="I42" s="363"/>
      <c r="J42" s="363"/>
      <c r="K42" s="364"/>
      <c r="L42" s="365"/>
    </row>
    <row r="43" spans="1:12" s="127" customFormat="1" ht="21.75" customHeight="1" x14ac:dyDescent="0.75">
      <c r="A43" s="265"/>
      <c r="B43" s="525" t="s">
        <v>467</v>
      </c>
      <c r="C43" s="158"/>
      <c r="D43" s="201" t="s">
        <v>386</v>
      </c>
      <c r="E43" s="158"/>
      <c r="F43" s="201" t="s">
        <v>386</v>
      </c>
      <c r="G43" s="158"/>
      <c r="H43" s="201" t="s">
        <v>468</v>
      </c>
      <c r="I43" s="188"/>
      <c r="J43" s="200"/>
      <c r="K43" s="243"/>
      <c r="L43" s="541" t="s">
        <v>523</v>
      </c>
    </row>
    <row r="44" spans="1:12" s="127" customFormat="1" ht="25" x14ac:dyDescent="0.75">
      <c r="A44" s="265"/>
      <c r="B44" s="525"/>
      <c r="C44" s="158" t="s">
        <v>335</v>
      </c>
      <c r="D44" s="201" t="s">
        <v>788</v>
      </c>
      <c r="E44" s="158" t="s">
        <v>335</v>
      </c>
      <c r="F44" s="201" t="s">
        <v>455</v>
      </c>
      <c r="G44" s="158" t="s">
        <v>335</v>
      </c>
      <c r="H44" s="201" t="s">
        <v>456</v>
      </c>
      <c r="I44" s="188"/>
      <c r="J44" s="200"/>
      <c r="K44" s="243"/>
      <c r="L44" s="541"/>
    </row>
    <row r="45" spans="1:12" s="127" customFormat="1" ht="21.75" customHeight="1" x14ac:dyDescent="0.75">
      <c r="A45" s="265"/>
      <c r="B45" s="525"/>
      <c r="C45" s="158"/>
      <c r="D45" s="201"/>
      <c r="E45" s="158"/>
      <c r="F45" s="201"/>
      <c r="G45" s="158" t="s">
        <v>335</v>
      </c>
      <c r="H45" s="201" t="s">
        <v>789</v>
      </c>
      <c r="I45" s="188"/>
      <c r="J45" s="200"/>
      <c r="K45" s="243"/>
      <c r="L45" s="541"/>
    </row>
    <row r="46" spans="1:12" s="127" customFormat="1" ht="21.75" customHeight="1" x14ac:dyDescent="0.75">
      <c r="A46" s="255" t="s">
        <v>554</v>
      </c>
      <c r="B46" s="207" t="s">
        <v>356</v>
      </c>
      <c r="C46" s="258" t="s">
        <v>0</v>
      </c>
      <c r="D46" s="207" t="s">
        <v>379</v>
      </c>
      <c r="E46" s="258" t="s">
        <v>373</v>
      </c>
      <c r="F46" s="207" t="s">
        <v>379</v>
      </c>
      <c r="G46" s="258" t="s">
        <v>373</v>
      </c>
      <c r="H46" s="207" t="s">
        <v>458</v>
      </c>
      <c r="I46" s="187"/>
      <c r="J46" s="185"/>
      <c r="K46" s="187"/>
      <c r="L46" s="186"/>
    </row>
    <row r="47" spans="1:12" s="128" customFormat="1" ht="21.75" customHeight="1" x14ac:dyDescent="0.75">
      <c r="A47" s="361">
        <v>7</v>
      </c>
      <c r="B47" s="362" t="s">
        <v>469</v>
      </c>
      <c r="C47" s="363"/>
      <c r="D47" s="363"/>
      <c r="E47" s="363"/>
      <c r="F47" s="363"/>
      <c r="G47" s="363"/>
      <c r="H47" s="363"/>
      <c r="I47" s="363"/>
      <c r="J47" s="363"/>
      <c r="K47" s="364"/>
      <c r="L47" s="365"/>
    </row>
    <row r="48" spans="1:12" s="127" customFormat="1" x14ac:dyDescent="0.75">
      <c r="A48" s="265"/>
      <c r="B48" s="525" t="s">
        <v>470</v>
      </c>
      <c r="C48" s="158"/>
      <c r="D48" s="201" t="s">
        <v>386</v>
      </c>
      <c r="E48" s="158"/>
      <c r="F48" s="201" t="s">
        <v>386</v>
      </c>
      <c r="G48" s="158"/>
      <c r="H48" s="201" t="s">
        <v>468</v>
      </c>
      <c r="I48" s="263"/>
      <c r="J48" s="175" t="s">
        <v>386</v>
      </c>
      <c r="K48" s="243"/>
      <c r="L48" s="540" t="s">
        <v>524</v>
      </c>
    </row>
    <row r="49" spans="1:12" s="127" customFormat="1" ht="25" x14ac:dyDescent="0.75">
      <c r="A49" s="265"/>
      <c r="B49" s="525"/>
      <c r="C49" s="158" t="s">
        <v>335</v>
      </c>
      <c r="D49" s="201" t="s">
        <v>788</v>
      </c>
      <c r="E49" s="158" t="s">
        <v>335</v>
      </c>
      <c r="F49" s="201" t="s">
        <v>455</v>
      </c>
      <c r="G49" s="158" t="s">
        <v>335</v>
      </c>
      <c r="H49" s="201" t="s">
        <v>456</v>
      </c>
      <c r="I49" s="243" t="s">
        <v>335</v>
      </c>
      <c r="J49" s="201" t="s">
        <v>453</v>
      </c>
      <c r="K49" s="243"/>
      <c r="L49" s="540"/>
    </row>
    <row r="50" spans="1:12" s="127" customFormat="1" ht="30" customHeight="1" x14ac:dyDescent="0.75">
      <c r="A50" s="265"/>
      <c r="B50" s="525"/>
      <c r="C50" s="158"/>
      <c r="D50" s="201"/>
      <c r="E50" s="158"/>
      <c r="F50" s="201"/>
      <c r="G50" s="158" t="s">
        <v>335</v>
      </c>
      <c r="H50" s="201" t="s">
        <v>789</v>
      </c>
      <c r="I50" s="243"/>
      <c r="J50" s="175"/>
      <c r="K50" s="243"/>
      <c r="L50" s="540"/>
    </row>
    <row r="51" spans="1:12" s="127" customFormat="1" ht="21.75" customHeight="1" x14ac:dyDescent="0.75">
      <c r="A51" s="255" t="s">
        <v>554</v>
      </c>
      <c r="B51" s="207" t="s">
        <v>356</v>
      </c>
      <c r="C51" s="258" t="s">
        <v>0</v>
      </c>
      <c r="D51" s="207" t="s">
        <v>379</v>
      </c>
      <c r="E51" s="258" t="s">
        <v>373</v>
      </c>
      <c r="F51" s="207" t="s">
        <v>379</v>
      </c>
      <c r="G51" s="258" t="s">
        <v>373</v>
      </c>
      <c r="H51" s="207" t="s">
        <v>458</v>
      </c>
      <c r="I51" s="258" t="s">
        <v>373</v>
      </c>
      <c r="J51" s="207" t="s">
        <v>379</v>
      </c>
      <c r="K51" s="187"/>
      <c r="L51" s="186"/>
    </row>
    <row r="52" spans="1:12" s="128" customFormat="1" ht="21.75" customHeight="1" x14ac:dyDescent="0.75">
      <c r="A52" s="361">
        <v>8</v>
      </c>
      <c r="B52" s="362" t="s">
        <v>471</v>
      </c>
      <c r="C52" s="363"/>
      <c r="D52" s="363"/>
      <c r="E52" s="363"/>
      <c r="F52" s="363"/>
      <c r="G52" s="363"/>
      <c r="H52" s="363"/>
      <c r="I52" s="363"/>
      <c r="J52" s="363"/>
      <c r="K52" s="364"/>
      <c r="L52" s="365"/>
    </row>
    <row r="53" spans="1:12" s="127" customFormat="1" ht="33.75" customHeight="1" x14ac:dyDescent="0.75">
      <c r="A53" s="265"/>
      <c r="B53" s="525" t="s">
        <v>472</v>
      </c>
      <c r="C53" s="158"/>
      <c r="D53" s="201" t="s">
        <v>386</v>
      </c>
      <c r="E53" s="158"/>
      <c r="F53" s="201" t="s">
        <v>386</v>
      </c>
      <c r="G53" s="158"/>
      <c r="H53" s="201" t="s">
        <v>468</v>
      </c>
      <c r="I53" s="188"/>
      <c r="J53" s="539" t="s">
        <v>548</v>
      </c>
      <c r="K53" s="188"/>
      <c r="L53" s="523" t="s">
        <v>525</v>
      </c>
    </row>
    <row r="54" spans="1:12" s="127" customFormat="1" ht="24" customHeight="1" x14ac:dyDescent="0.75">
      <c r="A54" s="265"/>
      <c r="B54" s="525"/>
      <c r="C54" s="158" t="s">
        <v>335</v>
      </c>
      <c r="D54" s="201" t="s">
        <v>788</v>
      </c>
      <c r="E54" s="158" t="s">
        <v>335</v>
      </c>
      <c r="F54" s="201" t="s">
        <v>455</v>
      </c>
      <c r="G54" s="158" t="s">
        <v>335</v>
      </c>
      <c r="H54" s="201" t="s">
        <v>456</v>
      </c>
      <c r="I54" s="188"/>
      <c r="J54" s="539"/>
      <c r="K54" s="188"/>
      <c r="L54" s="523"/>
    </row>
    <row r="55" spans="1:12" s="127" customFormat="1" ht="77.25" customHeight="1" x14ac:dyDescent="0.75">
      <c r="A55" s="265"/>
      <c r="B55" s="525"/>
      <c r="C55" s="158"/>
      <c r="D55" s="201"/>
      <c r="E55" s="158"/>
      <c r="F55" s="201"/>
      <c r="G55" s="158" t="s">
        <v>335</v>
      </c>
      <c r="H55" s="201" t="s">
        <v>789</v>
      </c>
      <c r="I55" s="188"/>
      <c r="J55" s="539"/>
      <c r="K55" s="188" t="s">
        <v>302</v>
      </c>
      <c r="L55" s="267" t="s">
        <v>517</v>
      </c>
    </row>
    <row r="56" spans="1:12" s="127" customFormat="1" ht="21.75" customHeight="1" x14ac:dyDescent="0.75">
      <c r="A56" s="255" t="s">
        <v>554</v>
      </c>
      <c r="B56" s="207" t="s">
        <v>356</v>
      </c>
      <c r="C56" s="258" t="s">
        <v>0</v>
      </c>
      <c r="D56" s="207" t="s">
        <v>379</v>
      </c>
      <c r="E56" s="258" t="s">
        <v>373</v>
      </c>
      <c r="F56" s="207" t="s">
        <v>379</v>
      </c>
      <c r="G56" s="258" t="s">
        <v>373</v>
      </c>
      <c r="H56" s="207" t="s">
        <v>458</v>
      </c>
      <c r="I56" s="187"/>
      <c r="J56" s="185"/>
      <c r="K56" s="187"/>
      <c r="L56" s="186"/>
    </row>
    <row r="57" spans="1:12" s="128" customFormat="1" ht="21.75" customHeight="1" x14ac:dyDescent="0.75">
      <c r="A57" s="361">
        <v>9</v>
      </c>
      <c r="B57" s="362" t="s">
        <v>473</v>
      </c>
      <c r="C57" s="363"/>
      <c r="D57" s="363"/>
      <c r="E57" s="363"/>
      <c r="F57" s="363"/>
      <c r="G57" s="363"/>
      <c r="H57" s="363"/>
      <c r="I57" s="363"/>
      <c r="J57" s="363"/>
      <c r="K57" s="364"/>
      <c r="L57" s="365"/>
    </row>
    <row r="58" spans="1:12" s="127" customFormat="1" ht="25" x14ac:dyDescent="0.75">
      <c r="A58" s="265"/>
      <c r="B58" s="525" t="s">
        <v>452</v>
      </c>
      <c r="C58" s="158"/>
      <c r="D58" s="201" t="s">
        <v>474</v>
      </c>
      <c r="E58" s="158"/>
      <c r="F58" s="201" t="s">
        <v>474</v>
      </c>
      <c r="G58" s="158"/>
      <c r="H58" s="201" t="s">
        <v>454</v>
      </c>
      <c r="I58" s="263"/>
      <c r="J58" s="201" t="s">
        <v>474</v>
      </c>
      <c r="K58" s="188"/>
      <c r="L58" s="523" t="s">
        <v>390</v>
      </c>
    </row>
    <row r="59" spans="1:12" s="127" customFormat="1" ht="25" x14ac:dyDescent="0.75">
      <c r="A59" s="265"/>
      <c r="B59" s="525"/>
      <c r="C59" s="158" t="s">
        <v>335</v>
      </c>
      <c r="D59" s="201" t="s">
        <v>788</v>
      </c>
      <c r="E59" s="158" t="s">
        <v>335</v>
      </c>
      <c r="F59" s="201" t="s">
        <v>455</v>
      </c>
      <c r="G59" s="158" t="s">
        <v>335</v>
      </c>
      <c r="H59" s="201" t="s">
        <v>456</v>
      </c>
      <c r="I59" s="243" t="s">
        <v>335</v>
      </c>
      <c r="J59" s="201" t="s">
        <v>453</v>
      </c>
      <c r="K59" s="231"/>
      <c r="L59" s="523"/>
    </row>
    <row r="60" spans="1:12" s="127" customFormat="1" ht="21.75" customHeight="1" x14ac:dyDescent="0.75">
      <c r="A60" s="265"/>
      <c r="B60" s="525"/>
      <c r="C60" s="194"/>
      <c r="D60" s="201"/>
      <c r="E60" s="158"/>
      <c r="F60" s="201"/>
      <c r="G60" s="158" t="s">
        <v>335</v>
      </c>
      <c r="H60" s="201" t="s">
        <v>789</v>
      </c>
      <c r="I60" s="263"/>
      <c r="J60" s="201"/>
      <c r="K60" s="231"/>
      <c r="L60" s="523"/>
    </row>
    <row r="61" spans="1:12" s="127" customFormat="1" ht="25" x14ac:dyDescent="0.75">
      <c r="A61" s="265"/>
      <c r="B61" s="525"/>
      <c r="C61" s="194"/>
      <c r="D61" s="201"/>
      <c r="E61" s="158"/>
      <c r="F61" s="201"/>
      <c r="G61" s="158" t="s">
        <v>335</v>
      </c>
      <c r="H61" s="201" t="s">
        <v>475</v>
      </c>
      <c r="I61" s="263"/>
      <c r="J61" s="175"/>
      <c r="K61" s="231"/>
      <c r="L61" s="523"/>
    </row>
    <row r="62" spans="1:12" s="127" customFormat="1" ht="21.75" customHeight="1" x14ac:dyDescent="0.75">
      <c r="A62" s="255" t="s">
        <v>554</v>
      </c>
      <c r="B62" s="207" t="s">
        <v>356</v>
      </c>
      <c r="C62" s="258" t="s">
        <v>0</v>
      </c>
      <c r="D62" s="207" t="s">
        <v>379</v>
      </c>
      <c r="E62" s="258" t="s">
        <v>373</v>
      </c>
      <c r="F62" s="207" t="s">
        <v>379</v>
      </c>
      <c r="G62" s="258" t="s">
        <v>373</v>
      </c>
      <c r="H62" s="207" t="s">
        <v>458</v>
      </c>
      <c r="I62" s="258" t="s">
        <v>373</v>
      </c>
      <c r="J62" s="207" t="s">
        <v>379</v>
      </c>
      <c r="K62" s="268"/>
      <c r="L62" s="186"/>
    </row>
    <row r="63" spans="1:12" s="128" customFormat="1" ht="21.75" customHeight="1" x14ac:dyDescent="0.75">
      <c r="A63" s="361">
        <v>10</v>
      </c>
      <c r="B63" s="362" t="s">
        <v>584</v>
      </c>
      <c r="C63" s="363"/>
      <c r="D63" s="363"/>
      <c r="E63" s="363"/>
      <c r="F63" s="363"/>
      <c r="G63" s="363"/>
      <c r="H63" s="363"/>
      <c r="I63" s="363"/>
      <c r="J63" s="363"/>
      <c r="K63" s="364"/>
      <c r="L63" s="365"/>
    </row>
    <row r="64" spans="1:12" s="127" customFormat="1" ht="21.75" customHeight="1" x14ac:dyDescent="0.75">
      <c r="A64" s="265"/>
      <c r="B64" s="518" t="s">
        <v>460</v>
      </c>
      <c r="C64" s="158"/>
      <c r="D64" s="201" t="s">
        <v>474</v>
      </c>
      <c r="E64" s="158"/>
      <c r="F64" s="201" t="s">
        <v>474</v>
      </c>
      <c r="G64" s="158"/>
      <c r="H64" s="201" t="s">
        <v>454</v>
      </c>
      <c r="I64" s="188"/>
      <c r="J64" s="539" t="s">
        <v>548</v>
      </c>
      <c r="K64" s="243"/>
      <c r="L64" s="536" t="s">
        <v>519</v>
      </c>
    </row>
    <row r="65" spans="1:12" s="127" customFormat="1" ht="25" x14ac:dyDescent="0.75">
      <c r="A65" s="265"/>
      <c r="B65" s="518"/>
      <c r="C65" s="158" t="s">
        <v>335</v>
      </c>
      <c r="D65" s="201" t="s">
        <v>788</v>
      </c>
      <c r="E65" s="158" t="s">
        <v>335</v>
      </c>
      <c r="F65" s="201" t="s">
        <v>455</v>
      </c>
      <c r="G65" s="158" t="s">
        <v>335</v>
      </c>
      <c r="H65" s="201" t="s">
        <v>456</v>
      </c>
      <c r="I65" s="188"/>
      <c r="J65" s="539"/>
      <c r="K65" s="243"/>
      <c r="L65" s="536"/>
    </row>
    <row r="66" spans="1:12" s="127" customFormat="1" ht="21.75" customHeight="1" x14ac:dyDescent="0.75">
      <c r="A66" s="265"/>
      <c r="B66" s="518"/>
      <c r="C66" s="194"/>
      <c r="D66" s="201"/>
      <c r="E66" s="158"/>
      <c r="F66" s="201"/>
      <c r="G66" s="158" t="s">
        <v>335</v>
      </c>
      <c r="H66" s="201" t="s">
        <v>789</v>
      </c>
      <c r="I66" s="188"/>
      <c r="J66" s="539"/>
      <c r="K66" s="243"/>
      <c r="L66" s="536"/>
    </row>
    <row r="67" spans="1:12" s="127" customFormat="1" ht="25" x14ac:dyDescent="0.75">
      <c r="A67" s="265"/>
      <c r="B67" s="518"/>
      <c r="C67" s="194"/>
      <c r="D67" s="201"/>
      <c r="E67" s="158"/>
      <c r="F67" s="201"/>
      <c r="G67" s="158" t="s">
        <v>335</v>
      </c>
      <c r="H67" s="201" t="s">
        <v>475</v>
      </c>
      <c r="I67" s="188"/>
      <c r="J67" s="539"/>
      <c r="K67" s="243"/>
      <c r="L67" s="536"/>
    </row>
    <row r="68" spans="1:12" s="127" customFormat="1" ht="21.75" customHeight="1" x14ac:dyDescent="0.75">
      <c r="A68" s="255" t="s">
        <v>554</v>
      </c>
      <c r="B68" s="207" t="s">
        <v>356</v>
      </c>
      <c r="C68" s="258" t="s">
        <v>0</v>
      </c>
      <c r="D68" s="207" t="s">
        <v>379</v>
      </c>
      <c r="E68" s="258" t="s">
        <v>373</v>
      </c>
      <c r="F68" s="207" t="s">
        <v>379</v>
      </c>
      <c r="G68" s="258" t="s">
        <v>373</v>
      </c>
      <c r="H68" s="207" t="s">
        <v>458</v>
      </c>
      <c r="I68" s="187"/>
      <c r="J68" s="185"/>
      <c r="K68" s="268"/>
      <c r="L68" s="186"/>
    </row>
    <row r="69" spans="1:12" s="128" customFormat="1" ht="21.75" customHeight="1" x14ac:dyDescent="0.75">
      <c r="A69" s="361">
        <v>11</v>
      </c>
      <c r="B69" s="362" t="s">
        <v>585</v>
      </c>
      <c r="C69" s="363"/>
      <c r="D69" s="363"/>
      <c r="E69" s="363"/>
      <c r="F69" s="363"/>
      <c r="G69" s="363"/>
      <c r="H69" s="363"/>
      <c r="I69" s="363"/>
      <c r="J69" s="363"/>
      <c r="K69" s="364"/>
      <c r="L69" s="365"/>
    </row>
    <row r="70" spans="1:12" s="127" customFormat="1" ht="21.75" customHeight="1" x14ac:dyDescent="0.75">
      <c r="A70" s="265"/>
      <c r="B70" s="525" t="s">
        <v>461</v>
      </c>
      <c r="C70" s="158"/>
      <c r="D70" s="201" t="s">
        <v>474</v>
      </c>
      <c r="E70" s="158"/>
      <c r="F70" s="201" t="s">
        <v>474</v>
      </c>
      <c r="G70" s="158"/>
      <c r="H70" s="201" t="s">
        <v>454</v>
      </c>
      <c r="I70" s="188"/>
      <c r="J70" s="539" t="s">
        <v>548</v>
      </c>
      <c r="K70" s="243"/>
      <c r="L70" s="541" t="s">
        <v>520</v>
      </c>
    </row>
    <row r="71" spans="1:12" s="127" customFormat="1" ht="25" x14ac:dyDescent="0.75">
      <c r="A71" s="265"/>
      <c r="B71" s="525"/>
      <c r="C71" s="158" t="s">
        <v>335</v>
      </c>
      <c r="D71" s="201" t="s">
        <v>788</v>
      </c>
      <c r="E71" s="158" t="s">
        <v>335</v>
      </c>
      <c r="F71" s="201" t="s">
        <v>455</v>
      </c>
      <c r="G71" s="158" t="s">
        <v>335</v>
      </c>
      <c r="H71" s="201" t="s">
        <v>456</v>
      </c>
      <c r="I71" s="188"/>
      <c r="J71" s="539"/>
      <c r="K71" s="243"/>
      <c r="L71" s="541"/>
    </row>
    <row r="72" spans="1:12" s="127" customFormat="1" ht="21.75" customHeight="1" x14ac:dyDescent="0.75">
      <c r="A72" s="265"/>
      <c r="B72" s="525"/>
      <c r="C72" s="194"/>
      <c r="D72" s="201"/>
      <c r="E72" s="158"/>
      <c r="F72" s="201"/>
      <c r="G72" s="158" t="s">
        <v>335</v>
      </c>
      <c r="H72" s="201" t="s">
        <v>789</v>
      </c>
      <c r="I72" s="188"/>
      <c r="J72" s="539"/>
      <c r="K72" s="263"/>
      <c r="L72" s="541"/>
    </row>
    <row r="73" spans="1:12" s="127" customFormat="1" ht="25" x14ac:dyDescent="0.75">
      <c r="A73" s="265"/>
      <c r="B73" s="525"/>
      <c r="C73" s="194"/>
      <c r="D73" s="201"/>
      <c r="E73" s="158"/>
      <c r="F73" s="201"/>
      <c r="G73" s="158" t="s">
        <v>335</v>
      </c>
      <c r="H73" s="201" t="s">
        <v>475</v>
      </c>
      <c r="I73" s="188"/>
      <c r="J73" s="539"/>
      <c r="K73" s="263"/>
      <c r="L73" s="541"/>
    </row>
    <row r="74" spans="1:12" s="127" customFormat="1" ht="21.75" customHeight="1" x14ac:dyDescent="0.75">
      <c r="A74" s="255" t="s">
        <v>554</v>
      </c>
      <c r="B74" s="207" t="s">
        <v>356</v>
      </c>
      <c r="C74" s="258" t="s">
        <v>0</v>
      </c>
      <c r="D74" s="207" t="s">
        <v>379</v>
      </c>
      <c r="E74" s="258" t="s">
        <v>373</v>
      </c>
      <c r="F74" s="207" t="s">
        <v>379</v>
      </c>
      <c r="G74" s="258" t="s">
        <v>373</v>
      </c>
      <c r="H74" s="207" t="s">
        <v>458</v>
      </c>
      <c r="I74" s="187"/>
      <c r="J74" s="185"/>
      <c r="K74" s="268"/>
      <c r="L74" s="186"/>
    </row>
    <row r="75" spans="1:12" s="128" customFormat="1" ht="21.75" customHeight="1" x14ac:dyDescent="0.75">
      <c r="A75" s="361">
        <v>12</v>
      </c>
      <c r="B75" s="362" t="s">
        <v>476</v>
      </c>
      <c r="C75" s="363"/>
      <c r="D75" s="363"/>
      <c r="E75" s="363"/>
      <c r="F75" s="363"/>
      <c r="G75" s="363"/>
      <c r="H75" s="363"/>
      <c r="I75" s="363"/>
      <c r="J75" s="363"/>
      <c r="K75" s="364"/>
      <c r="L75" s="365"/>
    </row>
    <row r="76" spans="1:12" s="127" customFormat="1" ht="21.75" customHeight="1" x14ac:dyDescent="0.75">
      <c r="A76" s="265"/>
      <c r="B76" s="525" t="s">
        <v>463</v>
      </c>
      <c r="C76" s="158"/>
      <c r="D76" s="201" t="s">
        <v>474</v>
      </c>
      <c r="E76" s="158"/>
      <c r="F76" s="201" t="s">
        <v>474</v>
      </c>
      <c r="G76" s="158"/>
      <c r="H76" s="201" t="s">
        <v>454</v>
      </c>
      <c r="I76" s="188"/>
      <c r="J76" s="539" t="s">
        <v>548</v>
      </c>
      <c r="K76" s="243"/>
      <c r="L76" s="541" t="s">
        <v>521</v>
      </c>
    </row>
    <row r="77" spans="1:12" s="127" customFormat="1" ht="25" x14ac:dyDescent="0.75">
      <c r="A77" s="265"/>
      <c r="B77" s="525"/>
      <c r="C77" s="158" t="s">
        <v>335</v>
      </c>
      <c r="D77" s="201" t="s">
        <v>788</v>
      </c>
      <c r="E77" s="158" t="s">
        <v>335</v>
      </c>
      <c r="F77" s="201" t="s">
        <v>455</v>
      </c>
      <c r="G77" s="158" t="s">
        <v>335</v>
      </c>
      <c r="H77" s="201" t="s">
        <v>456</v>
      </c>
      <c r="I77" s="188"/>
      <c r="J77" s="539"/>
      <c r="K77" s="243"/>
      <c r="L77" s="541"/>
    </row>
    <row r="78" spans="1:12" s="127" customFormat="1" ht="21.75" customHeight="1" x14ac:dyDescent="0.75">
      <c r="A78" s="265"/>
      <c r="B78" s="525"/>
      <c r="C78" s="194"/>
      <c r="D78" s="201"/>
      <c r="E78" s="158"/>
      <c r="F78" s="201"/>
      <c r="G78" s="158" t="s">
        <v>335</v>
      </c>
      <c r="H78" s="201" t="s">
        <v>789</v>
      </c>
      <c r="I78" s="188"/>
      <c r="J78" s="539"/>
      <c r="K78" s="263"/>
      <c r="L78" s="541"/>
    </row>
    <row r="79" spans="1:12" s="127" customFormat="1" ht="25" x14ac:dyDescent="0.75">
      <c r="A79" s="265"/>
      <c r="B79" s="525"/>
      <c r="C79" s="194"/>
      <c r="D79" s="201"/>
      <c r="E79" s="158"/>
      <c r="F79" s="201"/>
      <c r="G79" s="158" t="s">
        <v>335</v>
      </c>
      <c r="H79" s="201" t="s">
        <v>475</v>
      </c>
      <c r="I79" s="188"/>
      <c r="J79" s="539"/>
      <c r="K79" s="263"/>
      <c r="L79" s="541"/>
    </row>
    <row r="80" spans="1:12" s="127" customFormat="1" ht="21.75" customHeight="1" x14ac:dyDescent="0.75">
      <c r="A80" s="255" t="s">
        <v>554</v>
      </c>
      <c r="B80" s="207" t="s">
        <v>356</v>
      </c>
      <c r="C80" s="258" t="s">
        <v>0</v>
      </c>
      <c r="D80" s="207" t="s">
        <v>379</v>
      </c>
      <c r="E80" s="258" t="s">
        <v>373</v>
      </c>
      <c r="F80" s="207" t="s">
        <v>379</v>
      </c>
      <c r="G80" s="258" t="s">
        <v>373</v>
      </c>
      <c r="H80" s="207" t="s">
        <v>458</v>
      </c>
      <c r="I80" s="187"/>
      <c r="J80" s="185"/>
      <c r="K80" s="268"/>
      <c r="L80" s="186"/>
    </row>
    <row r="81" spans="1:12" s="128" customFormat="1" ht="21.75" customHeight="1" x14ac:dyDescent="0.75">
      <c r="A81" s="361">
        <v>13</v>
      </c>
      <c r="B81" s="362" t="s">
        <v>477</v>
      </c>
      <c r="C81" s="363"/>
      <c r="D81" s="363"/>
      <c r="E81" s="363"/>
      <c r="F81" s="363"/>
      <c r="G81" s="363"/>
      <c r="H81" s="363"/>
      <c r="I81" s="363"/>
      <c r="J81" s="363"/>
      <c r="K81" s="364"/>
      <c r="L81" s="365"/>
    </row>
    <row r="82" spans="1:12" s="127" customFormat="1" ht="21.75" customHeight="1" x14ac:dyDescent="0.75">
      <c r="A82" s="265"/>
      <c r="B82" s="525" t="s">
        <v>465</v>
      </c>
      <c r="C82" s="243"/>
      <c r="D82" s="175" t="s">
        <v>374</v>
      </c>
      <c r="E82" s="243"/>
      <c r="F82" s="175" t="s">
        <v>374</v>
      </c>
      <c r="G82" s="243"/>
      <c r="H82" s="201" t="s">
        <v>454</v>
      </c>
      <c r="I82" s="188"/>
      <c r="J82" s="539" t="s">
        <v>548</v>
      </c>
      <c r="K82" s="243"/>
      <c r="L82" s="541" t="s">
        <v>522</v>
      </c>
    </row>
    <row r="83" spans="1:12" s="127" customFormat="1" ht="25" x14ac:dyDescent="0.75">
      <c r="A83" s="265"/>
      <c r="B83" s="525"/>
      <c r="C83" s="243" t="s">
        <v>335</v>
      </c>
      <c r="D83" s="175" t="s">
        <v>788</v>
      </c>
      <c r="E83" s="243" t="s">
        <v>335</v>
      </c>
      <c r="F83" s="175" t="s">
        <v>455</v>
      </c>
      <c r="G83" s="243" t="s">
        <v>335</v>
      </c>
      <c r="H83" s="201" t="s">
        <v>456</v>
      </c>
      <c r="I83" s="188"/>
      <c r="J83" s="539"/>
      <c r="K83" s="243"/>
      <c r="L83" s="541"/>
    </row>
    <row r="84" spans="1:12" s="127" customFormat="1" ht="21.75" customHeight="1" x14ac:dyDescent="0.75">
      <c r="A84" s="265"/>
      <c r="B84" s="525"/>
      <c r="C84" s="243"/>
      <c r="D84" s="175"/>
      <c r="E84" s="243"/>
      <c r="F84" s="175"/>
      <c r="G84" s="243" t="s">
        <v>335</v>
      </c>
      <c r="H84" s="201" t="s">
        <v>789</v>
      </c>
      <c r="I84" s="188"/>
      <c r="J84" s="539"/>
      <c r="K84" s="263"/>
      <c r="L84" s="541"/>
    </row>
    <row r="85" spans="1:12" s="127" customFormat="1" ht="25" x14ac:dyDescent="0.75">
      <c r="A85" s="265"/>
      <c r="B85" s="525"/>
      <c r="C85" s="243"/>
      <c r="D85" s="175"/>
      <c r="E85" s="243"/>
      <c r="F85" s="175"/>
      <c r="G85" s="243" t="s">
        <v>335</v>
      </c>
      <c r="H85" s="201" t="s">
        <v>457</v>
      </c>
      <c r="I85" s="188"/>
      <c r="J85" s="539"/>
      <c r="K85" s="263"/>
      <c r="L85" s="541"/>
    </row>
    <row r="86" spans="1:12" s="127" customFormat="1" ht="21.75" customHeight="1" x14ac:dyDescent="0.75">
      <c r="A86" s="255" t="s">
        <v>554</v>
      </c>
      <c r="B86" s="207" t="s">
        <v>356</v>
      </c>
      <c r="C86" s="258" t="s">
        <v>0</v>
      </c>
      <c r="D86" s="207" t="s">
        <v>379</v>
      </c>
      <c r="E86" s="258" t="s">
        <v>373</v>
      </c>
      <c r="F86" s="207" t="s">
        <v>379</v>
      </c>
      <c r="G86" s="258" t="s">
        <v>373</v>
      </c>
      <c r="H86" s="207" t="s">
        <v>458</v>
      </c>
      <c r="I86" s="187"/>
      <c r="J86" s="185"/>
      <c r="K86" s="187"/>
      <c r="L86" s="186"/>
    </row>
    <row r="87" spans="1:12" s="128" customFormat="1" ht="21.75" customHeight="1" x14ac:dyDescent="0.75">
      <c r="A87" s="361">
        <v>14</v>
      </c>
      <c r="B87" s="362" t="s">
        <v>478</v>
      </c>
      <c r="C87" s="363"/>
      <c r="D87" s="363"/>
      <c r="E87" s="363"/>
      <c r="F87" s="363"/>
      <c r="G87" s="363"/>
      <c r="H87" s="363"/>
      <c r="I87" s="363"/>
      <c r="J87" s="363"/>
      <c r="K87" s="364"/>
      <c r="L87" s="365"/>
    </row>
    <row r="88" spans="1:12" s="127" customFormat="1" ht="21.75" customHeight="1" x14ac:dyDescent="0.75">
      <c r="A88" s="265"/>
      <c r="B88" s="525" t="s">
        <v>467</v>
      </c>
      <c r="C88" s="158"/>
      <c r="D88" s="201" t="s">
        <v>386</v>
      </c>
      <c r="E88" s="158"/>
      <c r="F88" s="201" t="s">
        <v>386</v>
      </c>
      <c r="G88" s="158"/>
      <c r="H88" s="201" t="s">
        <v>468</v>
      </c>
      <c r="I88" s="188"/>
      <c r="J88" s="539" t="s">
        <v>548</v>
      </c>
      <c r="K88" s="243"/>
      <c r="L88" s="541" t="s">
        <v>523</v>
      </c>
    </row>
    <row r="89" spans="1:12" s="127" customFormat="1" ht="25" x14ac:dyDescent="0.75">
      <c r="A89" s="265"/>
      <c r="B89" s="525"/>
      <c r="C89" s="158" t="s">
        <v>335</v>
      </c>
      <c r="D89" s="201" t="s">
        <v>788</v>
      </c>
      <c r="E89" s="158" t="s">
        <v>335</v>
      </c>
      <c r="F89" s="201" t="s">
        <v>455</v>
      </c>
      <c r="G89" s="158" t="s">
        <v>335</v>
      </c>
      <c r="H89" s="201" t="s">
        <v>456</v>
      </c>
      <c r="I89" s="188"/>
      <c r="J89" s="539"/>
      <c r="K89" s="243"/>
      <c r="L89" s="541"/>
    </row>
    <row r="90" spans="1:12" s="127" customFormat="1" ht="21.75" customHeight="1" x14ac:dyDescent="0.75">
      <c r="A90" s="265"/>
      <c r="B90" s="525"/>
      <c r="C90" s="158"/>
      <c r="D90" s="201"/>
      <c r="E90" s="158"/>
      <c r="F90" s="201"/>
      <c r="G90" s="158" t="s">
        <v>335</v>
      </c>
      <c r="H90" s="201" t="s">
        <v>789</v>
      </c>
      <c r="I90" s="188"/>
      <c r="J90" s="539"/>
      <c r="K90" s="243"/>
      <c r="L90" s="541"/>
    </row>
    <row r="91" spans="1:12" s="127" customFormat="1" ht="21.75" customHeight="1" x14ac:dyDescent="0.75">
      <c r="A91" s="255" t="s">
        <v>554</v>
      </c>
      <c r="B91" s="207" t="s">
        <v>356</v>
      </c>
      <c r="C91" s="258" t="s">
        <v>0</v>
      </c>
      <c r="D91" s="207" t="s">
        <v>379</v>
      </c>
      <c r="E91" s="258" t="s">
        <v>373</v>
      </c>
      <c r="F91" s="207" t="s">
        <v>379</v>
      </c>
      <c r="G91" s="258" t="s">
        <v>373</v>
      </c>
      <c r="H91" s="207" t="s">
        <v>458</v>
      </c>
      <c r="I91" s="187"/>
      <c r="J91" s="185"/>
      <c r="K91" s="185"/>
      <c r="L91" s="186"/>
    </row>
    <row r="92" spans="1:12" s="128" customFormat="1" ht="21.75" customHeight="1" x14ac:dyDescent="0.75">
      <c r="A92" s="361">
        <v>15</v>
      </c>
      <c r="B92" s="362" t="s">
        <v>479</v>
      </c>
      <c r="C92" s="363"/>
      <c r="D92" s="363"/>
      <c r="E92" s="363"/>
      <c r="F92" s="363"/>
      <c r="G92" s="363"/>
      <c r="H92" s="363"/>
      <c r="I92" s="363"/>
      <c r="J92" s="363"/>
      <c r="K92" s="364"/>
      <c r="L92" s="365"/>
    </row>
    <row r="93" spans="1:12" s="127" customFormat="1" x14ac:dyDescent="0.75">
      <c r="A93" s="265"/>
      <c r="B93" s="525" t="s">
        <v>470</v>
      </c>
      <c r="C93" s="158"/>
      <c r="D93" s="201" t="s">
        <v>386</v>
      </c>
      <c r="E93" s="158"/>
      <c r="F93" s="201" t="s">
        <v>386</v>
      </c>
      <c r="G93" s="158"/>
      <c r="H93" s="201" t="s">
        <v>468</v>
      </c>
      <c r="I93" s="263"/>
      <c r="J93" s="175" t="s">
        <v>386</v>
      </c>
      <c r="K93" s="243"/>
      <c r="L93" s="541" t="s">
        <v>524</v>
      </c>
    </row>
    <row r="94" spans="1:12" s="127" customFormat="1" ht="25" x14ac:dyDescent="0.75">
      <c r="A94" s="265"/>
      <c r="B94" s="525"/>
      <c r="C94" s="158" t="s">
        <v>335</v>
      </c>
      <c r="D94" s="201" t="s">
        <v>788</v>
      </c>
      <c r="E94" s="158" t="s">
        <v>335</v>
      </c>
      <c r="F94" s="201" t="s">
        <v>455</v>
      </c>
      <c r="G94" s="158" t="s">
        <v>335</v>
      </c>
      <c r="H94" s="201" t="s">
        <v>456</v>
      </c>
      <c r="I94" s="243" t="s">
        <v>335</v>
      </c>
      <c r="J94" s="201" t="s">
        <v>453</v>
      </c>
      <c r="K94" s="243"/>
      <c r="L94" s="541"/>
    </row>
    <row r="95" spans="1:12" s="127" customFormat="1" ht="21.75" customHeight="1" x14ac:dyDescent="0.75">
      <c r="A95" s="265"/>
      <c r="B95" s="525"/>
      <c r="C95" s="158"/>
      <c r="D95" s="201"/>
      <c r="E95" s="158"/>
      <c r="F95" s="201"/>
      <c r="G95" s="158" t="s">
        <v>335</v>
      </c>
      <c r="H95" s="201" t="s">
        <v>789</v>
      </c>
      <c r="I95" s="243"/>
      <c r="J95" s="175"/>
      <c r="K95" s="243"/>
      <c r="L95" s="541"/>
    </row>
    <row r="96" spans="1:12" s="127" customFormat="1" ht="21.75" customHeight="1" x14ac:dyDescent="0.75">
      <c r="A96" s="265"/>
      <c r="B96" s="525"/>
      <c r="C96" s="243"/>
      <c r="D96" s="175"/>
      <c r="E96" s="243"/>
      <c r="F96" s="175"/>
      <c r="G96" s="243"/>
      <c r="H96" s="175"/>
      <c r="I96" s="243"/>
      <c r="J96" s="175"/>
      <c r="K96" s="243"/>
      <c r="L96" s="541"/>
    </row>
    <row r="97" spans="1:41" s="127" customFormat="1" ht="21.75" customHeight="1" x14ac:dyDescent="0.75">
      <c r="A97" s="255" t="s">
        <v>554</v>
      </c>
      <c r="B97" s="207" t="s">
        <v>356</v>
      </c>
      <c r="C97" s="258" t="s">
        <v>0</v>
      </c>
      <c r="D97" s="207" t="s">
        <v>379</v>
      </c>
      <c r="E97" s="258" t="s">
        <v>373</v>
      </c>
      <c r="F97" s="207" t="s">
        <v>379</v>
      </c>
      <c r="G97" s="258" t="s">
        <v>373</v>
      </c>
      <c r="H97" s="207" t="s">
        <v>458</v>
      </c>
      <c r="I97" s="258" t="s">
        <v>373</v>
      </c>
      <c r="J97" s="207" t="s">
        <v>379</v>
      </c>
      <c r="K97" s="185"/>
      <c r="L97" s="186"/>
    </row>
    <row r="98" spans="1:41" s="128" customFormat="1" ht="21.75" customHeight="1" x14ac:dyDescent="0.75">
      <c r="A98" s="361">
        <v>16</v>
      </c>
      <c r="B98" s="362" t="s">
        <v>480</v>
      </c>
      <c r="C98" s="363"/>
      <c r="D98" s="363"/>
      <c r="E98" s="363"/>
      <c r="F98" s="363"/>
      <c r="G98" s="363"/>
      <c r="H98" s="363"/>
      <c r="I98" s="363"/>
      <c r="J98" s="363"/>
      <c r="K98" s="364"/>
      <c r="L98" s="365"/>
    </row>
    <row r="99" spans="1:41" s="127" customFormat="1" ht="35.25" customHeight="1" x14ac:dyDescent="0.75">
      <c r="A99" s="265"/>
      <c r="B99" s="525" t="s">
        <v>472</v>
      </c>
      <c r="C99" s="158"/>
      <c r="D99" s="201" t="s">
        <v>386</v>
      </c>
      <c r="E99" s="158"/>
      <c r="F99" s="201" t="s">
        <v>386</v>
      </c>
      <c r="G99" s="158"/>
      <c r="H99" s="201" t="s">
        <v>468</v>
      </c>
      <c r="I99" s="188"/>
      <c r="J99" s="200"/>
      <c r="K99" s="243"/>
      <c r="L99" s="523" t="s">
        <v>525</v>
      </c>
    </row>
    <row r="100" spans="1:41" s="127" customFormat="1" ht="25" x14ac:dyDescent="0.75">
      <c r="A100" s="265"/>
      <c r="B100" s="525"/>
      <c r="C100" s="158" t="s">
        <v>335</v>
      </c>
      <c r="D100" s="201" t="s">
        <v>788</v>
      </c>
      <c r="E100" s="158" t="s">
        <v>335</v>
      </c>
      <c r="F100" s="201" t="s">
        <v>455</v>
      </c>
      <c r="G100" s="158" t="s">
        <v>335</v>
      </c>
      <c r="H100" s="201" t="s">
        <v>456</v>
      </c>
      <c r="I100" s="188"/>
      <c r="J100" s="200"/>
      <c r="K100" s="243"/>
      <c r="L100" s="523"/>
    </row>
    <row r="101" spans="1:41" s="127" customFormat="1" ht="21.75" customHeight="1" x14ac:dyDescent="0.75">
      <c r="A101" s="265"/>
      <c r="B101" s="525"/>
      <c r="C101" s="158"/>
      <c r="D101" s="201"/>
      <c r="E101" s="158"/>
      <c r="F101" s="201"/>
      <c r="G101" s="158" t="s">
        <v>335</v>
      </c>
      <c r="H101" s="201" t="s">
        <v>789</v>
      </c>
      <c r="I101" s="188"/>
      <c r="J101" s="200"/>
      <c r="K101" s="243" t="s">
        <v>302</v>
      </c>
      <c r="L101" s="536" t="s">
        <v>517</v>
      </c>
    </row>
    <row r="102" spans="1:41" s="127" customFormat="1" ht="55.5" customHeight="1" x14ac:dyDescent="0.75">
      <c r="A102" s="265"/>
      <c r="B102" s="525"/>
      <c r="C102" s="243"/>
      <c r="D102" s="175"/>
      <c r="E102" s="243"/>
      <c r="F102" s="175"/>
      <c r="G102" s="243"/>
      <c r="H102" s="175"/>
      <c r="I102" s="188"/>
      <c r="J102" s="200"/>
      <c r="K102" s="243"/>
      <c r="L102" s="536"/>
    </row>
    <row r="103" spans="1:41" s="127" customFormat="1" ht="21.75" customHeight="1" x14ac:dyDescent="0.75">
      <c r="A103" s="255" t="s">
        <v>554</v>
      </c>
      <c r="B103" s="207" t="s">
        <v>356</v>
      </c>
      <c r="C103" s="258" t="s">
        <v>0</v>
      </c>
      <c r="D103" s="207" t="s">
        <v>379</v>
      </c>
      <c r="E103" s="258" t="s">
        <v>373</v>
      </c>
      <c r="F103" s="207" t="s">
        <v>379</v>
      </c>
      <c r="G103" s="258" t="s">
        <v>373</v>
      </c>
      <c r="H103" s="207" t="s">
        <v>458</v>
      </c>
      <c r="I103" s="187"/>
      <c r="J103" s="185"/>
      <c r="K103" s="185"/>
      <c r="L103" s="186"/>
    </row>
    <row r="104" spans="1:41" s="127" customFormat="1" x14ac:dyDescent="0.25">
      <c r="A104" s="72"/>
      <c r="B104" s="129"/>
      <c r="C104" s="132"/>
      <c r="D104" s="133"/>
      <c r="E104" s="91"/>
      <c r="F104" s="91"/>
      <c r="G104" s="91"/>
      <c r="H104" s="91"/>
      <c r="I104" s="91"/>
      <c r="J104" s="91"/>
      <c r="K104" s="130"/>
      <c r="L104" s="131"/>
    </row>
    <row r="105" spans="1:41" s="127" customFormat="1" x14ac:dyDescent="0.75">
      <c r="A105" s="72"/>
      <c r="B105" s="129"/>
      <c r="C105" s="134"/>
      <c r="D105" s="135"/>
      <c r="E105" s="91"/>
      <c r="F105" s="91"/>
      <c r="G105" s="91"/>
      <c r="H105" s="91"/>
      <c r="I105" s="91"/>
      <c r="J105" s="91"/>
      <c r="K105" s="130"/>
      <c r="L105" s="131"/>
    </row>
    <row r="106" spans="1:41" s="127" customFormat="1" x14ac:dyDescent="0.75">
      <c r="A106" s="72"/>
      <c r="B106" s="129"/>
      <c r="C106" s="134"/>
      <c r="D106" s="135"/>
      <c r="E106" s="91"/>
      <c r="F106" s="91"/>
      <c r="G106" s="91"/>
      <c r="H106" s="91"/>
      <c r="I106" s="91"/>
      <c r="J106" s="91"/>
      <c r="K106" s="130"/>
      <c r="L106" s="131"/>
    </row>
    <row r="108" spans="1:41" s="82" customFormat="1" x14ac:dyDescent="0.25">
      <c r="A108" s="40"/>
      <c r="B108" s="40"/>
      <c r="C108" s="47"/>
      <c r="D108" s="47"/>
      <c r="E108" s="47"/>
      <c r="F108" s="42"/>
      <c r="G108" s="47"/>
      <c r="H108" s="42"/>
      <c r="I108" s="47"/>
      <c r="J108" s="42"/>
      <c r="K108" s="40"/>
      <c r="L108" s="40"/>
      <c r="O108" s="81"/>
      <c r="P108" s="88"/>
      <c r="U108" s="81"/>
      <c r="V108" s="88"/>
      <c r="Z108" s="81"/>
      <c r="AA108" s="88"/>
      <c r="AD108" s="83"/>
      <c r="AF108" s="81"/>
      <c r="AG108" s="88"/>
      <c r="AH108" s="83"/>
      <c r="AJ108" s="81"/>
      <c r="AK108" s="89"/>
      <c r="AM108" s="81"/>
      <c r="AN108" s="88"/>
      <c r="AO108" s="81"/>
    </row>
  </sheetData>
  <mergeCells count="43">
    <mergeCell ref="J70:J73"/>
    <mergeCell ref="J19:J22"/>
    <mergeCell ref="J25:J28"/>
    <mergeCell ref="J31:J34"/>
    <mergeCell ref="J37:J40"/>
    <mergeCell ref="L93:L96"/>
    <mergeCell ref="B99:B102"/>
    <mergeCell ref="L99:L100"/>
    <mergeCell ref="L101:L102"/>
    <mergeCell ref="L70:L73"/>
    <mergeCell ref="B76:B79"/>
    <mergeCell ref="L76:L79"/>
    <mergeCell ref="B82:B85"/>
    <mergeCell ref="L82:L85"/>
    <mergeCell ref="B88:B90"/>
    <mergeCell ref="L88:L90"/>
    <mergeCell ref="B70:B73"/>
    <mergeCell ref="B93:B96"/>
    <mergeCell ref="J76:J79"/>
    <mergeCell ref="J82:J85"/>
    <mergeCell ref="J88:J90"/>
    <mergeCell ref="B13:B16"/>
    <mergeCell ref="B19:B22"/>
    <mergeCell ref="B25:B28"/>
    <mergeCell ref="B31:B34"/>
    <mergeCell ref="B37:B40"/>
    <mergeCell ref="L13:L16"/>
    <mergeCell ref="L19:L22"/>
    <mergeCell ref="L25:L28"/>
    <mergeCell ref="L31:L34"/>
    <mergeCell ref="L43:L45"/>
    <mergeCell ref="L37:L40"/>
    <mergeCell ref="B43:B45"/>
    <mergeCell ref="B58:B61"/>
    <mergeCell ref="L58:L61"/>
    <mergeCell ref="B64:B67"/>
    <mergeCell ref="L64:L67"/>
    <mergeCell ref="B48:B50"/>
    <mergeCell ref="B53:B55"/>
    <mergeCell ref="J53:J55"/>
    <mergeCell ref="J64:J67"/>
    <mergeCell ref="L48:L50"/>
    <mergeCell ref="L53:L54"/>
  </mergeCells>
  <hyperlinks>
    <hyperlink ref="A1" location="'Table of Contents'!A1" display="Home"/>
    <hyperlink ref="AD1" location="'Table of Contents'!A1" display="Home"/>
    <hyperlink ref="AH1" location="'Table of Contents'!A1" display="Home"/>
  </hyperlinks>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BA24"/>
  <sheetViews>
    <sheetView zoomScaleNormal="100" workbookViewId="0">
      <pane xSplit="1" ySplit="7" topLeftCell="B8" activePane="bottomRight" state="frozen"/>
      <selection pane="topRight" activeCell="B1" sqref="B1"/>
      <selection pane="bottomLeft" activeCell="A8" sqref="A8"/>
      <selection pane="bottomRight" activeCell="F17" sqref="F17"/>
    </sheetView>
  </sheetViews>
  <sheetFormatPr defaultColWidth="8.69921875" defaultRowHeight="12.5" x14ac:dyDescent="0.25"/>
  <cols>
    <col min="1" max="1" width="5.8984375" style="40" bestFit="1" customWidth="1"/>
    <col min="2" max="2" width="35.09765625" style="40" customWidth="1"/>
    <col min="3" max="3" width="4.09765625" style="40" customWidth="1"/>
    <col min="4" max="4" width="31.19921875" style="40" customWidth="1"/>
    <col min="5" max="5" width="5.8984375" style="47" customWidth="1"/>
    <col min="6" max="6" width="31.19921875" style="47" customWidth="1"/>
    <col min="7" max="7" width="6.19921875" style="47" customWidth="1"/>
    <col min="8" max="8" width="31.19921875" style="42" customWidth="1"/>
    <col min="9" max="9" width="6.19921875" style="47" customWidth="1"/>
    <col min="10" max="10" width="31.19921875" style="42" customWidth="1"/>
    <col min="11" max="11" width="6.19921875" style="47" customWidth="1"/>
    <col min="12" max="12" width="31.19921875" style="42" customWidth="1"/>
    <col min="13" max="13" width="4.8984375" style="82" customWidth="1"/>
    <col min="14" max="14" width="28.09765625" style="82" customWidth="1"/>
    <col min="15" max="15" width="9.69921875" style="81" customWidth="1"/>
    <col min="16" max="16" width="27.09765625" style="88" customWidth="1"/>
    <col min="17" max="17" width="6.3984375" style="82" customWidth="1"/>
    <col min="18" max="18" width="4.8984375" style="82" customWidth="1"/>
    <col min="19" max="19" width="6.09765625" style="82" customWidth="1"/>
    <col min="20" max="20" width="28.09765625" style="82" customWidth="1"/>
    <col min="21" max="21" width="9.69921875" style="81" customWidth="1"/>
    <col min="22" max="22" width="27.09765625" style="88" customWidth="1"/>
    <col min="23" max="23" width="6.3984375" style="82" customWidth="1"/>
    <col min="24" max="24" width="4.8984375" style="82" customWidth="1"/>
    <col min="25" max="25" width="28.09765625" style="82" customWidth="1"/>
    <col min="26" max="26" width="9.69921875" style="81" customWidth="1"/>
    <col min="27" max="27" width="27.09765625" style="88" customWidth="1"/>
    <col min="28" max="28" width="6.3984375" style="82" customWidth="1"/>
    <col min="29" max="29" width="4.8984375" style="82" customWidth="1"/>
    <col min="30" max="30" width="5.8984375" style="83" customWidth="1"/>
    <col min="31" max="31" width="33.8984375" style="82" customWidth="1"/>
    <col min="32" max="32" width="12.69921875" style="81" customWidth="1"/>
    <col min="33" max="33" width="28" style="88" customWidth="1"/>
    <col min="34" max="34" width="5.8984375" style="83" customWidth="1"/>
    <col min="35" max="35" width="24.69921875" style="82" customWidth="1"/>
    <col min="36" max="36" width="12.69921875" style="81" customWidth="1"/>
    <col min="37" max="37" width="43.09765625" style="88" customWidth="1"/>
    <col min="38" max="38" width="24.69921875" style="82" customWidth="1"/>
    <col min="39" max="39" width="12.69921875" style="81" customWidth="1"/>
    <col min="40" max="40" width="43.69921875" style="88" customWidth="1"/>
    <col min="41" max="16384" width="8.69921875" style="81"/>
  </cols>
  <sheetData>
    <row r="1" spans="1:53" x14ac:dyDescent="0.25">
      <c r="A1" s="269" t="s">
        <v>287</v>
      </c>
      <c r="B1" s="269"/>
      <c r="C1" s="269"/>
      <c r="D1" s="269"/>
      <c r="E1" s="270"/>
      <c r="F1" s="270"/>
      <c r="G1" s="270"/>
      <c r="H1" s="271"/>
      <c r="I1" s="270"/>
      <c r="J1" s="271"/>
      <c r="K1" s="270"/>
      <c r="L1" s="271"/>
      <c r="M1" s="88"/>
      <c r="N1" s="88"/>
      <c r="P1" s="81"/>
      <c r="Q1" s="88"/>
      <c r="R1" s="88"/>
      <c r="S1" s="88"/>
      <c r="T1" s="88"/>
      <c r="V1" s="81"/>
      <c r="W1" s="88"/>
      <c r="X1" s="88"/>
      <c r="Y1" s="88"/>
      <c r="AA1" s="81"/>
      <c r="AB1" s="88"/>
      <c r="AC1" s="88"/>
      <c r="AD1" s="125" t="s">
        <v>287</v>
      </c>
      <c r="AE1" s="88"/>
      <c r="AG1" s="81"/>
      <c r="AH1" s="125" t="s">
        <v>287</v>
      </c>
      <c r="AI1" s="88"/>
      <c r="AK1" s="81"/>
      <c r="AL1" s="88"/>
      <c r="AN1" s="81"/>
    </row>
    <row r="2" spans="1:53" x14ac:dyDescent="0.25">
      <c r="A2" s="272"/>
      <c r="B2" s="273" t="s">
        <v>712</v>
      </c>
      <c r="C2" s="273"/>
      <c r="D2" s="273"/>
      <c r="E2" s="274"/>
      <c r="F2" s="274"/>
      <c r="G2" s="274"/>
      <c r="H2" s="271"/>
      <c r="I2" s="274"/>
      <c r="J2" s="271"/>
      <c r="K2" s="274"/>
      <c r="L2" s="271"/>
      <c r="P2" s="81"/>
      <c r="V2" s="81"/>
      <c r="AA2" s="81"/>
      <c r="AG2" s="81"/>
      <c r="AK2" s="81"/>
      <c r="AN2" s="81"/>
    </row>
    <row r="3" spans="1:53" x14ac:dyDescent="0.25">
      <c r="A3" s="272"/>
      <c r="B3" s="273" t="s">
        <v>288</v>
      </c>
      <c r="C3" s="273"/>
      <c r="D3" s="273"/>
      <c r="E3" s="274"/>
      <c r="F3" s="274"/>
      <c r="G3" s="274"/>
      <c r="H3" s="271"/>
      <c r="I3" s="274"/>
      <c r="J3" s="271"/>
      <c r="K3" s="274"/>
      <c r="L3" s="271"/>
      <c r="P3" s="81"/>
      <c r="V3" s="81"/>
      <c r="AA3" s="81"/>
      <c r="AG3" s="81"/>
      <c r="AK3" s="81"/>
      <c r="AN3" s="81"/>
    </row>
    <row r="4" spans="1:53" s="70" customFormat="1" x14ac:dyDescent="0.75">
      <c r="A4" s="275"/>
      <c r="B4" s="276" t="s">
        <v>529</v>
      </c>
      <c r="C4" s="277"/>
      <c r="D4" s="278"/>
      <c r="E4" s="277"/>
      <c r="F4" s="278"/>
      <c r="G4" s="277"/>
      <c r="H4" s="278"/>
      <c r="I4" s="277"/>
      <c r="J4" s="278"/>
      <c r="K4" s="277"/>
      <c r="L4" s="278"/>
      <c r="M4" s="238"/>
      <c r="N4" s="96"/>
      <c r="O4" s="238"/>
      <c r="P4" s="96"/>
      <c r="Q4" s="97"/>
      <c r="R4" s="97"/>
      <c r="S4" s="97"/>
      <c r="U4" s="97"/>
      <c r="W4" s="97"/>
      <c r="Y4" s="97"/>
      <c r="AA4" s="97"/>
      <c r="AB4" s="97"/>
      <c r="AC4" s="97"/>
      <c r="AF4" s="97"/>
      <c r="AG4" s="97"/>
      <c r="AH4" s="97"/>
      <c r="AI4" s="97"/>
      <c r="AL4" s="97"/>
      <c r="AM4" s="97"/>
      <c r="AN4" s="97"/>
      <c r="AQ4" s="97"/>
      <c r="AR4" s="97"/>
      <c r="AS4" s="96"/>
      <c r="AT4" s="97"/>
      <c r="AW4" s="96"/>
      <c r="AX4" s="97"/>
      <c r="BA4" s="97"/>
    </row>
    <row r="5" spans="1:53" s="84" customFormat="1" x14ac:dyDescent="0.25">
      <c r="A5" s="279"/>
      <c r="B5" s="273" t="s">
        <v>808</v>
      </c>
      <c r="C5" s="273"/>
      <c r="D5" s="273"/>
      <c r="E5" s="280"/>
      <c r="F5" s="280"/>
      <c r="G5" s="280"/>
      <c r="H5" s="281"/>
      <c r="I5" s="280"/>
      <c r="J5" s="281"/>
      <c r="K5" s="280"/>
      <c r="L5" s="452"/>
      <c r="M5" s="85"/>
      <c r="N5" s="85"/>
      <c r="Q5" s="85"/>
      <c r="R5" s="85"/>
      <c r="S5" s="85"/>
      <c r="T5" s="85"/>
      <c r="W5" s="85"/>
      <c r="X5" s="85"/>
      <c r="Y5" s="85"/>
      <c r="AB5" s="85"/>
      <c r="AC5" s="85"/>
      <c r="AD5" s="86"/>
      <c r="AE5" s="85"/>
      <c r="AH5" s="82"/>
      <c r="AI5" s="82"/>
      <c r="AJ5" s="81"/>
      <c r="AK5" s="87"/>
      <c r="AL5" s="82"/>
      <c r="AM5" s="81"/>
      <c r="AN5" s="87"/>
    </row>
    <row r="6" spans="1:53" x14ac:dyDescent="0.25">
      <c r="A6" s="283"/>
      <c r="B6" s="283"/>
      <c r="C6" s="283"/>
      <c r="D6" s="283"/>
      <c r="E6" s="284"/>
      <c r="F6" s="284"/>
      <c r="G6" s="284"/>
      <c r="H6" s="285"/>
      <c r="I6" s="284"/>
      <c r="J6" s="285"/>
      <c r="K6" s="284"/>
      <c r="L6" s="285"/>
      <c r="P6" s="87"/>
      <c r="V6" s="87"/>
      <c r="AA6" s="87"/>
      <c r="AG6" s="87"/>
      <c r="AH6" s="82"/>
      <c r="AK6" s="87"/>
      <c r="AN6" s="87"/>
    </row>
    <row r="7" spans="1:53" s="383" customFormat="1" ht="21.75" customHeight="1" x14ac:dyDescent="0.75">
      <c r="A7" s="237"/>
      <c r="B7" s="167" t="s">
        <v>303</v>
      </c>
      <c r="C7" s="250" t="s">
        <v>588</v>
      </c>
      <c r="D7" s="211" t="s">
        <v>296</v>
      </c>
      <c r="E7" s="250" t="s">
        <v>335</v>
      </c>
      <c r="F7" s="173" t="s">
        <v>298</v>
      </c>
      <c r="G7" s="250" t="s">
        <v>302</v>
      </c>
      <c r="H7" s="173" t="s">
        <v>299</v>
      </c>
      <c r="I7" s="250" t="s">
        <v>302</v>
      </c>
      <c r="J7" s="173" t="s">
        <v>300</v>
      </c>
      <c r="K7" s="250" t="s">
        <v>302</v>
      </c>
      <c r="L7" s="168" t="s">
        <v>297</v>
      </c>
    </row>
    <row r="8" spans="1:53" s="127" customFormat="1" ht="21.75" customHeight="1" x14ac:dyDescent="0.75">
      <c r="A8" s="294"/>
      <c r="B8" s="366" t="s">
        <v>586</v>
      </c>
      <c r="C8" s="295"/>
      <c r="D8" s="295"/>
      <c r="E8" s="295"/>
      <c r="F8" s="295"/>
      <c r="G8" s="295"/>
      <c r="H8" s="295"/>
      <c r="I8" s="295"/>
      <c r="J8" s="295"/>
      <c r="K8" s="295"/>
      <c r="L8" s="296"/>
    </row>
    <row r="9" spans="1:53" s="127" customFormat="1" ht="25" x14ac:dyDescent="0.75">
      <c r="A9" s="290"/>
      <c r="B9" s="190" t="s">
        <v>293</v>
      </c>
      <c r="C9" s="286" t="s">
        <v>294</v>
      </c>
      <c r="D9" s="205" t="s">
        <v>345</v>
      </c>
      <c r="E9" s="287"/>
      <c r="F9" s="191"/>
      <c r="G9" s="287"/>
      <c r="H9" s="191"/>
      <c r="I9" s="287"/>
      <c r="J9" s="191"/>
      <c r="K9" s="287"/>
      <c r="L9" s="291"/>
    </row>
    <row r="10" spans="1:53" s="127" customFormat="1" ht="21.75" customHeight="1" x14ac:dyDescent="0.75">
      <c r="A10" s="290"/>
      <c r="B10" s="190" t="s">
        <v>449</v>
      </c>
      <c r="C10" s="287" t="s">
        <v>0</v>
      </c>
      <c r="D10" s="191" t="s">
        <v>449</v>
      </c>
      <c r="E10" s="287" t="s">
        <v>0</v>
      </c>
      <c r="F10" s="191" t="s">
        <v>449</v>
      </c>
      <c r="G10" s="287" t="s">
        <v>0</v>
      </c>
      <c r="H10" s="191" t="s">
        <v>449</v>
      </c>
      <c r="I10" s="287" t="s">
        <v>0</v>
      </c>
      <c r="J10" s="191" t="s">
        <v>450</v>
      </c>
      <c r="K10" s="287" t="s">
        <v>0</v>
      </c>
      <c r="L10" s="291" t="s">
        <v>449</v>
      </c>
    </row>
    <row r="11" spans="1:53" s="127" customFormat="1" ht="21.75" customHeight="1" x14ac:dyDescent="0.75">
      <c r="A11" s="292"/>
      <c r="B11" s="213"/>
      <c r="C11" s="293"/>
      <c r="D11" s="297" t="s">
        <v>289</v>
      </c>
      <c r="E11" s="293" t="s">
        <v>0</v>
      </c>
      <c r="F11" s="297" t="s">
        <v>289</v>
      </c>
      <c r="G11" s="293" t="s">
        <v>0</v>
      </c>
      <c r="H11" s="297" t="s">
        <v>289</v>
      </c>
      <c r="I11" s="293" t="s">
        <v>0</v>
      </c>
      <c r="J11" s="297" t="s">
        <v>289</v>
      </c>
      <c r="K11" s="293" t="s">
        <v>0</v>
      </c>
      <c r="L11" s="298" t="s">
        <v>289</v>
      </c>
    </row>
    <row r="12" spans="1:53" s="128" customFormat="1" ht="21.75" customHeight="1" x14ac:dyDescent="0.75">
      <c r="A12" s="346">
        <v>1</v>
      </c>
      <c r="B12" s="347" t="s">
        <v>481</v>
      </c>
      <c r="C12" s="367"/>
      <c r="D12" s="367"/>
      <c r="E12" s="367"/>
      <c r="F12" s="367"/>
      <c r="G12" s="367"/>
      <c r="H12" s="367"/>
      <c r="I12" s="367"/>
      <c r="J12" s="367"/>
      <c r="K12" s="367"/>
      <c r="L12" s="368"/>
    </row>
    <row r="13" spans="1:53" s="127" customFormat="1" ht="37.5" x14ac:dyDescent="0.75">
      <c r="A13" s="290"/>
      <c r="B13" s="525" t="s">
        <v>482</v>
      </c>
      <c r="C13" s="288"/>
      <c r="D13" s="206" t="s">
        <v>440</v>
      </c>
      <c r="E13" s="289"/>
      <c r="F13" s="95" t="s">
        <v>483</v>
      </c>
      <c r="G13" s="289"/>
      <c r="H13" s="95" t="s">
        <v>483</v>
      </c>
      <c r="I13" s="289"/>
      <c r="J13" s="95" t="s">
        <v>456</v>
      </c>
      <c r="K13" s="289"/>
      <c r="L13" s="122" t="s">
        <v>483</v>
      </c>
    </row>
    <row r="14" spans="1:53" s="127" customFormat="1" ht="37.5" x14ac:dyDescent="0.75">
      <c r="A14" s="290"/>
      <c r="B14" s="525"/>
      <c r="C14" s="287"/>
      <c r="D14" s="206"/>
      <c r="E14" s="289"/>
      <c r="F14" s="95"/>
      <c r="G14" s="289" t="s">
        <v>335</v>
      </c>
      <c r="H14" s="95" t="s">
        <v>455</v>
      </c>
      <c r="I14" s="289" t="s">
        <v>335</v>
      </c>
      <c r="J14" s="95" t="s">
        <v>457</v>
      </c>
      <c r="K14" s="289" t="s">
        <v>335</v>
      </c>
      <c r="L14" s="122" t="s">
        <v>453</v>
      </c>
    </row>
    <row r="15" spans="1:53" s="127" customFormat="1" ht="21.75" customHeight="1" x14ac:dyDescent="0.75">
      <c r="A15" s="292"/>
      <c r="B15" s="220" t="s">
        <v>356</v>
      </c>
      <c r="C15" s="293" t="s">
        <v>0</v>
      </c>
      <c r="D15" s="220" t="s">
        <v>379</v>
      </c>
      <c r="E15" s="123"/>
      <c r="F15" s="123"/>
      <c r="G15" s="123"/>
      <c r="H15" s="123"/>
      <c r="I15" s="123"/>
      <c r="J15" s="123"/>
      <c r="K15" s="123"/>
      <c r="L15" s="120"/>
    </row>
    <row r="16" spans="1:53" s="128" customFormat="1" ht="21.75" customHeight="1" x14ac:dyDescent="0.75">
      <c r="A16" s="346">
        <v>2</v>
      </c>
      <c r="B16" s="347" t="s">
        <v>484</v>
      </c>
      <c r="C16" s="367"/>
      <c r="D16" s="367"/>
      <c r="E16" s="367"/>
      <c r="F16" s="367"/>
      <c r="G16" s="367"/>
      <c r="H16" s="367"/>
      <c r="I16" s="367"/>
      <c r="J16" s="367"/>
      <c r="K16" s="367"/>
      <c r="L16" s="368"/>
    </row>
    <row r="17" spans="1:41" s="127" customFormat="1" ht="37.5" x14ac:dyDescent="0.75">
      <c r="A17" s="290"/>
      <c r="B17" s="525" t="s">
        <v>482</v>
      </c>
      <c r="C17" s="288"/>
      <c r="D17" s="206" t="s">
        <v>440</v>
      </c>
      <c r="E17" s="289"/>
      <c r="F17" s="95" t="s">
        <v>485</v>
      </c>
      <c r="G17" s="289"/>
      <c r="H17" s="95" t="s">
        <v>485</v>
      </c>
      <c r="I17" s="289"/>
      <c r="J17" s="95" t="s">
        <v>456</v>
      </c>
      <c r="K17" s="289"/>
      <c r="L17" s="122" t="s">
        <v>485</v>
      </c>
    </row>
    <row r="18" spans="1:41" s="127" customFormat="1" ht="37.5" x14ac:dyDescent="0.75">
      <c r="A18" s="290"/>
      <c r="B18" s="525"/>
      <c r="C18" s="287"/>
      <c r="D18" s="206"/>
      <c r="E18" s="289"/>
      <c r="F18" s="95"/>
      <c r="G18" s="289" t="s">
        <v>335</v>
      </c>
      <c r="H18" s="95" t="s">
        <v>455</v>
      </c>
      <c r="I18" s="289" t="s">
        <v>335</v>
      </c>
      <c r="J18" s="95" t="s">
        <v>457</v>
      </c>
      <c r="K18" s="289" t="s">
        <v>335</v>
      </c>
      <c r="L18" s="122" t="s">
        <v>453</v>
      </c>
    </row>
    <row r="19" spans="1:41" s="127" customFormat="1" ht="21.75" customHeight="1" x14ac:dyDescent="0.75">
      <c r="A19" s="292"/>
      <c r="B19" s="220" t="s">
        <v>359</v>
      </c>
      <c r="C19" s="293" t="s">
        <v>0</v>
      </c>
      <c r="D19" s="220" t="s">
        <v>393</v>
      </c>
      <c r="E19" s="123"/>
      <c r="F19" s="123"/>
      <c r="G19" s="123"/>
      <c r="H19" s="123"/>
      <c r="I19" s="123"/>
      <c r="J19" s="123"/>
      <c r="K19" s="123"/>
      <c r="L19" s="120"/>
    </row>
    <row r="20" spans="1:41" s="127" customFormat="1" x14ac:dyDescent="0.25">
      <c r="A20" s="72"/>
      <c r="B20" s="129"/>
      <c r="C20" s="129"/>
      <c r="D20" s="129"/>
      <c r="E20" s="132"/>
      <c r="F20" s="133"/>
      <c r="G20" s="91"/>
      <c r="H20" s="91"/>
      <c r="I20" s="91"/>
      <c r="J20" s="91"/>
      <c r="K20" s="91"/>
      <c r="L20" s="91"/>
    </row>
    <row r="21" spans="1:41" s="127" customFormat="1" x14ac:dyDescent="0.75">
      <c r="A21" s="72"/>
      <c r="B21" s="129"/>
      <c r="C21" s="129"/>
      <c r="D21" s="129"/>
      <c r="E21" s="134"/>
      <c r="F21" s="135"/>
      <c r="G21" s="91"/>
      <c r="H21" s="91"/>
      <c r="I21" s="91"/>
      <c r="J21" s="91"/>
      <c r="K21" s="91"/>
      <c r="L21" s="91"/>
    </row>
    <row r="22" spans="1:41" s="127" customFormat="1" x14ac:dyDescent="0.75">
      <c r="A22" s="72"/>
      <c r="B22" s="129"/>
      <c r="C22" s="129"/>
      <c r="D22" s="129"/>
      <c r="E22" s="134"/>
      <c r="F22" s="135"/>
      <c r="G22" s="91"/>
      <c r="H22" s="91"/>
      <c r="I22" s="91"/>
      <c r="J22" s="91"/>
      <c r="K22" s="91"/>
      <c r="L22" s="91"/>
    </row>
    <row r="24" spans="1:41" s="82" customFormat="1" x14ac:dyDescent="0.25">
      <c r="A24" s="40"/>
      <c r="B24" s="40"/>
      <c r="C24" s="40"/>
      <c r="D24" s="40"/>
      <c r="E24" s="47"/>
      <c r="F24" s="47"/>
      <c r="G24" s="47"/>
      <c r="H24" s="42"/>
      <c r="I24" s="47"/>
      <c r="J24" s="42"/>
      <c r="K24" s="47"/>
      <c r="L24" s="42"/>
      <c r="O24" s="81"/>
      <c r="P24" s="88"/>
      <c r="U24" s="81"/>
      <c r="V24" s="88"/>
      <c r="Z24" s="81"/>
      <c r="AA24" s="88"/>
      <c r="AD24" s="83"/>
      <c r="AF24" s="81"/>
      <c r="AG24" s="88"/>
      <c r="AH24" s="83"/>
      <c r="AJ24" s="81"/>
      <c r="AK24" s="89"/>
      <c r="AM24" s="81"/>
      <c r="AN24" s="88"/>
      <c r="AO24" s="81"/>
    </row>
  </sheetData>
  <mergeCells count="2">
    <mergeCell ref="B13:B14"/>
    <mergeCell ref="B17:B18"/>
  </mergeCells>
  <hyperlinks>
    <hyperlink ref="A1" location="'Table of Contents'!A1" display="Home"/>
    <hyperlink ref="AD1" location="'Table of Contents'!A1" display="Home"/>
    <hyperlink ref="AH1" location="'Table of Contents'!A1" display="Home"/>
  </hyperlinks>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BA12"/>
  <sheetViews>
    <sheetView showGridLines="0" zoomScale="98" zoomScaleNormal="98" workbookViewId="0">
      <selection activeCell="J10" sqref="J10"/>
    </sheetView>
  </sheetViews>
  <sheetFormatPr defaultColWidth="8.69921875" defaultRowHeight="12.5" x14ac:dyDescent="0.25"/>
  <cols>
    <col min="1" max="1" width="5.8984375" style="40" bestFit="1" customWidth="1"/>
    <col min="2" max="2" width="67.3984375" style="40" customWidth="1"/>
    <col min="3" max="3" width="7" style="40" customWidth="1"/>
    <col min="4" max="4" width="64.8984375" style="40" customWidth="1"/>
    <col min="5" max="5" width="6.3984375" style="47" customWidth="1"/>
    <col min="6" max="6" width="4.8984375" style="47" customWidth="1"/>
    <col min="7" max="7" width="28.09765625" style="47" customWidth="1"/>
    <col min="8" max="8" width="9.69921875" style="42" customWidth="1"/>
    <col min="9" max="9" width="27.09765625" style="46" customWidth="1"/>
    <col min="10" max="10" width="6.3984375" style="47" customWidth="1"/>
    <col min="11" max="11" width="4.8984375" style="47" customWidth="1"/>
    <col min="12" max="13" width="8.69921875" style="42"/>
    <col min="14" max="14" width="41.19921875" style="42" customWidth="1"/>
    <col min="15" max="16384" width="8.69921875" style="42"/>
  </cols>
  <sheetData>
    <row r="1" spans="1:53" s="56" customFormat="1" x14ac:dyDescent="0.25">
      <c r="A1" s="58" t="s">
        <v>287</v>
      </c>
      <c r="B1" s="58"/>
      <c r="D1" s="57"/>
      <c r="E1" s="57"/>
      <c r="F1" s="57"/>
      <c r="G1" s="57"/>
      <c r="J1" s="57"/>
      <c r="K1" s="57"/>
    </row>
    <row r="2" spans="1:53" ht="21.75" customHeight="1" x14ac:dyDescent="0.25">
      <c r="B2" s="41" t="s">
        <v>809</v>
      </c>
      <c r="C2" s="41"/>
      <c r="E2" s="453"/>
      <c r="I2" s="42"/>
    </row>
    <row r="3" spans="1:53" ht="14.25" customHeight="1" x14ac:dyDescent="0.25">
      <c r="B3" s="41" t="s">
        <v>288</v>
      </c>
      <c r="C3" s="41"/>
      <c r="I3" s="42"/>
    </row>
    <row r="4" spans="1:53" s="70" customFormat="1" x14ac:dyDescent="0.75">
      <c r="A4" s="275"/>
      <c r="B4" s="276" t="s">
        <v>529</v>
      </c>
      <c r="C4" s="277"/>
      <c r="D4" s="278"/>
      <c r="E4" s="277"/>
      <c r="F4" s="278"/>
      <c r="G4" s="277"/>
      <c r="H4" s="278"/>
      <c r="I4" s="277"/>
      <c r="J4" s="278"/>
      <c r="K4" s="277"/>
      <c r="L4" s="278"/>
      <c r="M4" s="238"/>
      <c r="N4" s="96"/>
      <c r="O4" s="238"/>
      <c r="P4" s="96"/>
      <c r="Q4" s="97"/>
      <c r="R4" s="97"/>
      <c r="S4" s="97"/>
      <c r="U4" s="97"/>
      <c r="W4" s="97"/>
      <c r="Y4" s="97"/>
      <c r="AA4" s="97"/>
      <c r="AB4" s="97"/>
      <c r="AC4" s="97"/>
      <c r="AF4" s="97"/>
      <c r="AG4" s="97"/>
      <c r="AH4" s="97"/>
      <c r="AI4" s="97"/>
      <c r="AL4" s="97"/>
      <c r="AM4" s="97"/>
      <c r="AN4" s="97"/>
      <c r="AQ4" s="97"/>
      <c r="AR4" s="97"/>
      <c r="AS4" s="96"/>
      <c r="AT4" s="97"/>
      <c r="AW4" s="96"/>
      <c r="AX4" s="97"/>
      <c r="BA4" s="97"/>
    </row>
    <row r="5" spans="1:53" s="44" customFormat="1" ht="18.75" customHeight="1" x14ac:dyDescent="0.25">
      <c r="A5" s="43"/>
      <c r="B5" s="41" t="s">
        <v>714</v>
      </c>
      <c r="C5" s="41"/>
      <c r="D5" s="43"/>
      <c r="E5" s="48"/>
      <c r="F5" s="48"/>
      <c r="G5" s="48"/>
      <c r="J5" s="48"/>
      <c r="K5" s="48"/>
    </row>
    <row r="6" spans="1:53" x14ac:dyDescent="0.25">
      <c r="I6" s="45"/>
    </row>
    <row r="7" spans="1:53" s="59" customFormat="1" ht="21.75" customHeight="1" x14ac:dyDescent="0.75">
      <c r="A7" s="372"/>
      <c r="B7" s="373" t="s">
        <v>309</v>
      </c>
      <c r="C7" s="374" t="s">
        <v>588</v>
      </c>
      <c r="D7" s="375" t="s">
        <v>295</v>
      </c>
    </row>
    <row r="8" spans="1:53" s="59" customFormat="1" ht="21.75" customHeight="1" x14ac:dyDescent="0.75">
      <c r="A8" s="346">
        <v>1</v>
      </c>
      <c r="B8" s="347" t="s">
        <v>446</v>
      </c>
      <c r="C8" s="347"/>
      <c r="D8" s="348"/>
    </row>
    <row r="9" spans="1:53" s="59" customFormat="1" ht="21.75" customHeight="1" x14ac:dyDescent="0.75">
      <c r="A9" s="299"/>
      <c r="B9" s="302" t="s">
        <v>587</v>
      </c>
      <c r="C9" s="300" t="s">
        <v>0</v>
      </c>
      <c r="D9" s="303" t="s">
        <v>289</v>
      </c>
    </row>
    <row r="10" spans="1:53" s="59" customFormat="1" ht="25" x14ac:dyDescent="0.75">
      <c r="A10" s="299"/>
      <c r="B10" s="302"/>
      <c r="C10" s="300" t="s">
        <v>335</v>
      </c>
      <c r="D10" s="303" t="s">
        <v>447</v>
      </c>
    </row>
    <row r="11" spans="1:53" s="59" customFormat="1" ht="25" x14ac:dyDescent="0.75">
      <c r="A11" s="299"/>
      <c r="B11" s="302"/>
      <c r="C11" s="300" t="s">
        <v>335</v>
      </c>
      <c r="D11" s="303" t="s">
        <v>549</v>
      </c>
    </row>
    <row r="12" spans="1:53" s="59" customFormat="1" ht="21.5" x14ac:dyDescent="0.75">
      <c r="A12" s="301" t="s">
        <v>554</v>
      </c>
      <c r="B12" s="147" t="s">
        <v>713</v>
      </c>
      <c r="C12" s="370"/>
      <c r="D12" s="371"/>
    </row>
  </sheetData>
  <hyperlinks>
    <hyperlink ref="A1" location="'Table of Contents'!A1" display="Home"/>
  </hyperlinks>
  <printOptions horizontalCentered="1"/>
  <pageMargins left="0.25" right="0.25" top="0.75" bottom="0.75" header="0.3" footer="0.3"/>
  <pageSetup paperSize="9" scale="46" orientation="portrait" r:id="rId1"/>
  <headerFooter alignWithMargins="0">
    <oddHeader>&amp;R&amp;A</oddHeader>
    <oddFooter>&amp;L(&amp;F.xls)</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0000FF"/>
    <pageSetUpPr fitToPage="1"/>
  </sheetPr>
  <dimension ref="A1:BA201"/>
  <sheetViews>
    <sheetView showGridLines="0" zoomScale="80" zoomScaleNormal="80" workbookViewId="0">
      <pane xSplit="1" ySplit="7" topLeftCell="B68" activePane="bottomRight" state="frozen"/>
      <selection pane="topRight" activeCell="B1" sqref="B1"/>
      <selection pane="bottomLeft" activeCell="A8" sqref="A8"/>
      <selection pane="bottomRight" activeCell="B147" sqref="B147"/>
    </sheetView>
  </sheetViews>
  <sheetFormatPr defaultColWidth="8.69921875" defaultRowHeight="12.5" x14ac:dyDescent="0.25"/>
  <cols>
    <col min="1" max="1" width="5.8984375" style="47" bestFit="1" customWidth="1"/>
    <col min="2" max="2" width="66.09765625" style="40" customWidth="1"/>
    <col min="3" max="3" width="6.19921875" style="40" customWidth="1"/>
    <col min="4" max="4" width="53" style="40" customWidth="1"/>
    <col min="5" max="5" width="6" style="40" customWidth="1"/>
    <col min="6" max="6" width="42.69921875" style="40" customWidth="1"/>
    <col min="7" max="7" width="5.8984375" style="47" customWidth="1"/>
    <col min="8" max="8" width="71.59765625" style="47" customWidth="1"/>
    <col min="9" max="9" width="24.59765625" style="47" customWidth="1"/>
    <col min="10" max="10" width="24.59765625" style="42" customWidth="1"/>
    <col min="11" max="11" width="27.09765625" style="46" customWidth="1"/>
    <col min="12" max="12" width="20.09765625" style="47" customWidth="1"/>
    <col min="13" max="13" width="17.19921875" style="47" customWidth="1"/>
    <col min="14" max="14" width="15.09765625" style="42" customWidth="1"/>
    <col min="15" max="15" width="22" style="42" customWidth="1"/>
    <col min="16" max="16" width="41.19921875" style="42" customWidth="1"/>
    <col min="17" max="17" width="54" style="42" customWidth="1"/>
    <col min="18" max="16384" width="8.69921875" style="42"/>
  </cols>
  <sheetData>
    <row r="1" spans="1:53" x14ac:dyDescent="0.25">
      <c r="A1" s="229" t="s">
        <v>287</v>
      </c>
      <c r="B1" s="116"/>
      <c r="C1" s="42"/>
      <c r="D1" s="46"/>
      <c r="E1" s="46"/>
      <c r="F1" s="46"/>
      <c r="G1" s="46"/>
      <c r="H1" s="46"/>
      <c r="I1" s="46"/>
      <c r="K1" s="42"/>
      <c r="L1" s="46"/>
      <c r="M1" s="46"/>
    </row>
    <row r="2" spans="1:53" x14ac:dyDescent="0.25">
      <c r="B2" s="41" t="s">
        <v>717</v>
      </c>
      <c r="C2" s="41"/>
      <c r="K2" s="42"/>
    </row>
    <row r="3" spans="1:53" x14ac:dyDescent="0.25">
      <c r="B3" s="41" t="s">
        <v>288</v>
      </c>
      <c r="C3" s="41"/>
      <c r="K3" s="42"/>
    </row>
    <row r="4" spans="1:53" s="70" customFormat="1" x14ac:dyDescent="0.75">
      <c r="A4" s="327"/>
      <c r="B4" s="276" t="s">
        <v>529</v>
      </c>
      <c r="C4" s="277"/>
      <c r="D4" s="278"/>
      <c r="E4" s="277"/>
      <c r="F4" s="278"/>
      <c r="G4" s="277"/>
      <c r="H4" s="278"/>
      <c r="I4" s="277"/>
      <c r="J4" s="278"/>
      <c r="K4" s="277"/>
      <c r="L4" s="278"/>
      <c r="M4" s="238"/>
      <c r="N4" s="96"/>
      <c r="O4" s="238"/>
      <c r="P4" s="96"/>
      <c r="Q4" s="97"/>
      <c r="R4" s="97"/>
      <c r="S4" s="97"/>
      <c r="U4" s="97"/>
      <c r="W4" s="97"/>
      <c r="Y4" s="97"/>
      <c r="AA4" s="97"/>
      <c r="AB4" s="97"/>
      <c r="AC4" s="97"/>
      <c r="AF4" s="97"/>
      <c r="AG4" s="97"/>
      <c r="AH4" s="97"/>
      <c r="AI4" s="97"/>
      <c r="AL4" s="97"/>
      <c r="AM4" s="97"/>
      <c r="AN4" s="97"/>
      <c r="AQ4" s="97"/>
      <c r="AR4" s="97"/>
      <c r="AS4" s="96"/>
      <c r="AT4" s="97"/>
      <c r="AW4" s="96"/>
      <c r="AX4" s="97"/>
      <c r="BA4" s="97"/>
    </row>
    <row r="5" spans="1:53" s="44" customFormat="1" x14ac:dyDescent="0.25">
      <c r="A5" s="48"/>
      <c r="B5" s="41" t="s">
        <v>810</v>
      </c>
      <c r="C5" s="41"/>
      <c r="D5" s="43"/>
      <c r="E5" s="43"/>
      <c r="F5" s="43"/>
      <c r="G5" s="454"/>
      <c r="H5" s="48"/>
      <c r="I5" s="48"/>
      <c r="L5" s="48"/>
      <c r="M5" s="48"/>
    </row>
    <row r="6" spans="1:53" s="44" customFormat="1" x14ac:dyDescent="0.25">
      <c r="A6" s="48"/>
      <c r="B6" s="43"/>
      <c r="C6" s="41"/>
      <c r="D6" s="43"/>
      <c r="E6" s="43"/>
      <c r="F6" s="43"/>
      <c r="G6" s="48"/>
      <c r="H6" s="48"/>
      <c r="I6" s="48"/>
      <c r="L6" s="48"/>
      <c r="M6" s="48"/>
    </row>
    <row r="7" spans="1:53" s="121" customFormat="1" ht="21.75" customHeight="1" x14ac:dyDescent="0.75">
      <c r="A7" s="203"/>
      <c r="B7" s="167" t="s">
        <v>295</v>
      </c>
      <c r="C7" s="233" t="s">
        <v>588</v>
      </c>
      <c r="D7" s="211" t="s">
        <v>309</v>
      </c>
      <c r="E7" s="211" t="s">
        <v>302</v>
      </c>
      <c r="F7" s="211" t="s">
        <v>311</v>
      </c>
      <c r="G7" s="233" t="s">
        <v>335</v>
      </c>
      <c r="H7" s="168" t="s">
        <v>703</v>
      </c>
    </row>
    <row r="8" spans="1:53" s="121" customFormat="1" ht="21.75" customHeight="1" x14ac:dyDescent="0.75">
      <c r="A8" s="161"/>
      <c r="B8" s="349" t="s">
        <v>866</v>
      </c>
      <c r="C8" s="160"/>
      <c r="D8" s="160"/>
      <c r="E8" s="160"/>
      <c r="F8" s="160"/>
      <c r="G8" s="160"/>
      <c r="H8" s="162"/>
    </row>
    <row r="9" spans="1:53" s="121" customFormat="1" ht="21.75" customHeight="1" x14ac:dyDescent="0.75">
      <c r="A9" s="328"/>
      <c r="B9" s="201" t="s">
        <v>289</v>
      </c>
      <c r="C9" s="305" t="s">
        <v>0</v>
      </c>
      <c r="D9" s="201" t="s">
        <v>289</v>
      </c>
      <c r="E9" s="305" t="s">
        <v>0</v>
      </c>
      <c r="F9" s="201" t="s">
        <v>289</v>
      </c>
      <c r="G9" s="305"/>
      <c r="H9" s="222"/>
    </row>
    <row r="10" spans="1:53" s="121" customFormat="1" ht="21.75" customHeight="1" x14ac:dyDescent="0.75">
      <c r="A10" s="329"/>
      <c r="B10" s="252"/>
      <c r="C10" s="311" t="s">
        <v>335</v>
      </c>
      <c r="D10" s="252" t="s">
        <v>290</v>
      </c>
      <c r="E10" s="311" t="s">
        <v>335</v>
      </c>
      <c r="F10" s="252" t="s">
        <v>290</v>
      </c>
      <c r="G10" s="311" t="s">
        <v>0</v>
      </c>
      <c r="H10" s="254" t="s">
        <v>291</v>
      </c>
    </row>
    <row r="11" spans="1:53" s="121" customFormat="1" ht="21.75" customHeight="1" x14ac:dyDescent="0.75">
      <c r="A11" s="346">
        <v>1</v>
      </c>
      <c r="B11" s="347" t="s">
        <v>671</v>
      </c>
      <c r="C11" s="347"/>
      <c r="D11" s="347"/>
      <c r="E11" s="347"/>
      <c r="F11" s="347"/>
      <c r="G11" s="347"/>
      <c r="H11" s="348"/>
    </row>
    <row r="12" spans="1:53" s="121" customFormat="1" ht="21.75" customHeight="1" x14ac:dyDescent="0.75">
      <c r="A12" s="329"/>
      <c r="B12" s="252" t="s">
        <v>289</v>
      </c>
      <c r="C12" s="311"/>
      <c r="D12" s="480" t="s">
        <v>670</v>
      </c>
      <c r="E12" s="311"/>
      <c r="F12" s="480" t="s">
        <v>670</v>
      </c>
      <c r="G12" s="313"/>
      <c r="H12" s="260" t="s">
        <v>548</v>
      </c>
    </row>
    <row r="13" spans="1:53" s="121" customFormat="1" ht="21.75" customHeight="1" x14ac:dyDescent="0.75">
      <c r="A13" s="369" t="s">
        <v>554</v>
      </c>
      <c r="B13" s="195" t="s">
        <v>715</v>
      </c>
      <c r="C13" s="313"/>
      <c r="D13" s="318"/>
      <c r="E13" s="259"/>
      <c r="F13" s="259"/>
      <c r="G13" s="460"/>
      <c r="H13" s="259"/>
    </row>
    <row r="14" spans="1:53" s="121" customFormat="1" ht="21.75" customHeight="1" x14ac:dyDescent="0.75">
      <c r="A14" s="346">
        <v>2</v>
      </c>
      <c r="B14" s="347" t="s">
        <v>674</v>
      </c>
      <c r="C14" s="347"/>
      <c r="D14" s="347"/>
      <c r="E14" s="347"/>
      <c r="F14" s="347"/>
      <c r="G14" s="347"/>
      <c r="H14" s="348"/>
    </row>
    <row r="15" spans="1:53" s="121" customFormat="1" ht="21.75" customHeight="1" x14ac:dyDescent="0.75">
      <c r="A15" s="328"/>
      <c r="B15" s="201" t="s">
        <v>312</v>
      </c>
      <c r="C15" s="305" t="s">
        <v>0</v>
      </c>
      <c r="D15" s="230" t="s">
        <v>312</v>
      </c>
      <c r="E15" s="305" t="s">
        <v>0</v>
      </c>
      <c r="F15" s="230" t="s">
        <v>312</v>
      </c>
      <c r="G15" s="377"/>
      <c r="H15" s="310" t="s">
        <v>548</v>
      </c>
    </row>
    <row r="16" spans="1:53" s="121" customFormat="1" x14ac:dyDescent="0.75">
      <c r="A16" s="330" t="s">
        <v>554</v>
      </c>
      <c r="B16" s="183" t="s">
        <v>716</v>
      </c>
      <c r="C16" s="312"/>
      <c r="D16" s="315"/>
      <c r="E16" s="219"/>
      <c r="F16" s="219"/>
      <c r="G16" s="187"/>
      <c r="H16" s="249"/>
    </row>
    <row r="17" spans="1:8" s="121" customFormat="1" ht="21.75" customHeight="1" x14ac:dyDescent="0.75">
      <c r="A17" s="346">
        <v>3</v>
      </c>
      <c r="B17" s="347" t="s">
        <v>675</v>
      </c>
      <c r="C17" s="347"/>
      <c r="D17" s="347"/>
      <c r="E17" s="347"/>
      <c r="F17" s="347"/>
      <c r="G17" s="347"/>
      <c r="H17" s="348"/>
    </row>
    <row r="18" spans="1:8" s="121" customFormat="1" ht="21.75" customHeight="1" x14ac:dyDescent="0.75">
      <c r="A18" s="328"/>
      <c r="B18" s="201" t="s">
        <v>561</v>
      </c>
      <c r="C18" s="188"/>
      <c r="D18" s="526" t="s">
        <v>548</v>
      </c>
      <c r="E18" s="305" t="s">
        <v>301</v>
      </c>
      <c r="F18" s="545" t="s">
        <v>670</v>
      </c>
      <c r="G18" s="305"/>
      <c r="H18" s="182" t="s">
        <v>589</v>
      </c>
    </row>
    <row r="19" spans="1:8" s="121" customFormat="1" ht="37.5" x14ac:dyDescent="0.75">
      <c r="A19" s="328" t="s">
        <v>335</v>
      </c>
      <c r="B19" s="201" t="s">
        <v>558</v>
      </c>
      <c r="C19" s="188"/>
      <c r="D19" s="526"/>
      <c r="E19" s="305"/>
      <c r="F19" s="545"/>
      <c r="G19" s="305" t="s">
        <v>335</v>
      </c>
      <c r="H19" s="182" t="s">
        <v>689</v>
      </c>
    </row>
    <row r="20" spans="1:8" s="121" customFormat="1" ht="37.5" x14ac:dyDescent="0.75">
      <c r="A20" s="328"/>
      <c r="B20" s="201"/>
      <c r="C20" s="188"/>
      <c r="D20" s="526"/>
      <c r="E20" s="305"/>
      <c r="F20" s="545"/>
      <c r="G20" s="305" t="s">
        <v>302</v>
      </c>
      <c r="H20" s="182" t="s">
        <v>692</v>
      </c>
    </row>
    <row r="21" spans="1:8" s="121" customFormat="1" ht="21.75" customHeight="1" x14ac:dyDescent="0.75">
      <c r="A21" s="330" t="s">
        <v>554</v>
      </c>
      <c r="B21" s="183" t="s">
        <v>685</v>
      </c>
      <c r="C21" s="312"/>
      <c r="D21" s="315"/>
      <c r="E21" s="316"/>
      <c r="F21" s="316"/>
      <c r="G21" s="257"/>
      <c r="H21" s="317"/>
    </row>
    <row r="22" spans="1:8" s="121" customFormat="1" ht="21.75" customHeight="1" x14ac:dyDescent="0.75">
      <c r="A22" s="346">
        <v>4</v>
      </c>
      <c r="B22" s="347" t="s">
        <v>676</v>
      </c>
      <c r="C22" s="347"/>
      <c r="D22" s="347"/>
      <c r="E22" s="347"/>
      <c r="F22" s="347"/>
      <c r="G22" s="347"/>
      <c r="H22" s="348"/>
    </row>
    <row r="23" spans="1:8" s="121" customFormat="1" ht="25" x14ac:dyDescent="0.75">
      <c r="A23" s="328"/>
      <c r="B23" s="201" t="s">
        <v>590</v>
      </c>
      <c r="C23" s="305"/>
      <c r="D23" s="175" t="s">
        <v>551</v>
      </c>
      <c r="E23" s="306"/>
      <c r="F23" s="188" t="s">
        <v>548</v>
      </c>
      <c r="G23" s="305"/>
      <c r="H23" s="182" t="s">
        <v>550</v>
      </c>
    </row>
    <row r="24" spans="1:8" s="121" customFormat="1" ht="21.75" customHeight="1" x14ac:dyDescent="0.75">
      <c r="A24" s="329" t="s">
        <v>554</v>
      </c>
      <c r="B24" s="195" t="s">
        <v>591</v>
      </c>
      <c r="C24" s="313"/>
      <c r="D24" s="318"/>
      <c r="E24" s="259"/>
      <c r="F24" s="259"/>
      <c r="G24" s="196"/>
      <c r="H24" s="262"/>
    </row>
    <row r="25" spans="1:8" s="121" customFormat="1" ht="21.75" customHeight="1" x14ac:dyDescent="0.75">
      <c r="A25" s="346">
        <v>4.0999999999999996</v>
      </c>
      <c r="B25" s="347" t="s">
        <v>676</v>
      </c>
      <c r="C25" s="347"/>
      <c r="D25" s="347"/>
      <c r="E25" s="347"/>
      <c r="F25" s="347"/>
      <c r="G25" s="347"/>
      <c r="H25" s="348"/>
    </row>
    <row r="26" spans="1:8" s="121" customFormat="1" ht="21.75" customHeight="1" x14ac:dyDescent="0.75">
      <c r="A26" s="328"/>
      <c r="B26" s="201" t="s">
        <v>552</v>
      </c>
      <c r="C26" s="305"/>
      <c r="D26" s="175" t="s">
        <v>551</v>
      </c>
      <c r="E26" s="306"/>
      <c r="F26" s="539" t="s">
        <v>548</v>
      </c>
      <c r="G26" s="188"/>
      <c r="H26" s="546" t="s">
        <v>548</v>
      </c>
    </row>
    <row r="27" spans="1:8" s="121" customFormat="1" ht="21.75" customHeight="1" x14ac:dyDescent="0.75">
      <c r="A27" s="328" t="s">
        <v>554</v>
      </c>
      <c r="B27" s="183" t="s">
        <v>553</v>
      </c>
      <c r="C27" s="305"/>
      <c r="D27" s="201"/>
      <c r="E27" s="198"/>
      <c r="F27" s="539"/>
      <c r="G27" s="188"/>
      <c r="H27" s="546"/>
    </row>
    <row r="28" spans="1:8" s="121" customFormat="1" ht="21.75" customHeight="1" x14ac:dyDescent="0.75">
      <c r="A28" s="330" t="s">
        <v>335</v>
      </c>
      <c r="B28" s="183" t="s">
        <v>555</v>
      </c>
      <c r="C28" s="257"/>
      <c r="D28" s="316"/>
      <c r="E28" s="219"/>
      <c r="F28" s="219"/>
      <c r="G28" s="187"/>
      <c r="H28" s="256"/>
    </row>
    <row r="29" spans="1:8" s="121" customFormat="1" ht="21.75" customHeight="1" x14ac:dyDescent="0.75">
      <c r="A29" s="346">
        <v>5</v>
      </c>
      <c r="B29" s="347" t="s">
        <v>672</v>
      </c>
      <c r="C29" s="347"/>
      <c r="D29" s="347"/>
      <c r="E29" s="347"/>
      <c r="F29" s="347"/>
      <c r="G29" s="347"/>
      <c r="H29" s="348"/>
    </row>
    <row r="30" spans="1:8" s="121" customFormat="1" ht="25" x14ac:dyDescent="0.75">
      <c r="A30" s="328"/>
      <c r="B30" s="201" t="s">
        <v>562</v>
      </c>
      <c r="C30" s="306"/>
      <c r="D30" s="188" t="s">
        <v>548</v>
      </c>
      <c r="E30" s="305"/>
      <c r="F30" s="307" t="s">
        <v>670</v>
      </c>
      <c r="G30" s="305"/>
      <c r="H30" s="182" t="s">
        <v>550</v>
      </c>
    </row>
    <row r="31" spans="1:8" s="121" customFormat="1" ht="21.75" customHeight="1" x14ac:dyDescent="0.75">
      <c r="A31" s="329" t="s">
        <v>554</v>
      </c>
      <c r="B31" s="195" t="s">
        <v>591</v>
      </c>
      <c r="C31" s="314"/>
      <c r="D31" s="319"/>
      <c r="E31" s="320"/>
      <c r="F31" s="320"/>
      <c r="G31" s="321"/>
      <c r="H31" s="322"/>
    </row>
    <row r="32" spans="1:8" s="121" customFormat="1" ht="21.75" customHeight="1" x14ac:dyDescent="0.75">
      <c r="A32" s="346">
        <v>5.0999999999999996</v>
      </c>
      <c r="B32" s="347" t="s">
        <v>673</v>
      </c>
      <c r="C32" s="347"/>
      <c r="D32" s="347"/>
      <c r="E32" s="347"/>
      <c r="F32" s="347"/>
      <c r="G32" s="347"/>
      <c r="H32" s="348"/>
    </row>
    <row r="33" spans="1:8" s="121" customFormat="1" ht="21.75" customHeight="1" x14ac:dyDescent="0.75">
      <c r="A33" s="328"/>
      <c r="B33" s="201" t="s">
        <v>595</v>
      </c>
      <c r="C33" s="306"/>
      <c r="D33" s="539" t="s">
        <v>548</v>
      </c>
      <c r="E33" s="305"/>
      <c r="F33" s="201" t="s">
        <v>564</v>
      </c>
      <c r="G33" s="188"/>
      <c r="H33" s="546" t="s">
        <v>548</v>
      </c>
    </row>
    <row r="34" spans="1:8" s="121" customFormat="1" ht="21.75" customHeight="1" x14ac:dyDescent="0.75">
      <c r="A34" s="328" t="s">
        <v>554</v>
      </c>
      <c r="B34" s="183" t="s">
        <v>593</v>
      </c>
      <c r="C34" s="306"/>
      <c r="D34" s="539"/>
      <c r="E34" s="305"/>
      <c r="F34" s="201"/>
      <c r="G34" s="188"/>
      <c r="H34" s="546"/>
    </row>
    <row r="35" spans="1:8" s="121" customFormat="1" ht="21.75" customHeight="1" x14ac:dyDescent="0.75">
      <c r="A35" s="330" t="s">
        <v>335</v>
      </c>
      <c r="B35" s="183" t="s">
        <v>592</v>
      </c>
      <c r="C35" s="312"/>
      <c r="D35" s="315"/>
      <c r="E35" s="219"/>
      <c r="F35" s="219"/>
      <c r="G35" s="187"/>
      <c r="H35" s="323"/>
    </row>
    <row r="36" spans="1:8" s="121" customFormat="1" ht="21.75" customHeight="1" x14ac:dyDescent="0.75">
      <c r="A36" s="346">
        <v>5.2</v>
      </c>
      <c r="B36" s="347" t="s">
        <v>673</v>
      </c>
      <c r="C36" s="347"/>
      <c r="D36" s="347"/>
      <c r="E36" s="347"/>
      <c r="F36" s="347"/>
      <c r="G36" s="347"/>
      <c r="H36" s="348"/>
    </row>
    <row r="37" spans="1:8" s="121" customFormat="1" ht="21.75" customHeight="1" x14ac:dyDescent="0.75">
      <c r="A37" s="328"/>
      <c r="B37" s="201" t="s">
        <v>595</v>
      </c>
      <c r="C37" s="306"/>
      <c r="D37" s="547" t="s">
        <v>548</v>
      </c>
      <c r="E37" s="305"/>
      <c r="F37" s="252" t="s">
        <v>564</v>
      </c>
      <c r="G37" s="188"/>
      <c r="H37" s="516" t="s">
        <v>548</v>
      </c>
    </row>
    <row r="38" spans="1:8" s="121" customFormat="1" ht="21.75" customHeight="1" x14ac:dyDescent="0.75">
      <c r="A38" s="328" t="s">
        <v>335</v>
      </c>
      <c r="B38" s="201" t="s">
        <v>596</v>
      </c>
      <c r="C38" s="306"/>
      <c r="D38" s="548"/>
      <c r="E38" s="305"/>
      <c r="F38" s="376"/>
      <c r="G38" s="188"/>
      <c r="H38" s="550"/>
    </row>
    <row r="39" spans="1:8" s="121" customFormat="1" ht="21.75" customHeight="1" x14ac:dyDescent="0.75">
      <c r="A39" s="329" t="s">
        <v>335</v>
      </c>
      <c r="B39" s="201" t="s">
        <v>593</v>
      </c>
      <c r="C39" s="313"/>
      <c r="D39" s="549"/>
      <c r="E39" s="311"/>
      <c r="F39" s="344"/>
      <c r="G39" s="196"/>
      <c r="H39" s="517"/>
    </row>
    <row r="40" spans="1:8" s="121" customFormat="1" ht="21.75" customHeight="1" x14ac:dyDescent="0.75">
      <c r="A40" s="329" t="s">
        <v>554</v>
      </c>
      <c r="B40" s="195" t="s">
        <v>594</v>
      </c>
      <c r="C40" s="313"/>
      <c r="D40" s="318"/>
      <c r="E40" s="259"/>
      <c r="F40" s="259"/>
      <c r="G40" s="196"/>
      <c r="H40" s="324"/>
    </row>
    <row r="41" spans="1:8" s="121" customFormat="1" ht="21.75" customHeight="1" x14ac:dyDescent="0.75">
      <c r="A41" s="346">
        <v>5.3</v>
      </c>
      <c r="B41" s="347" t="s">
        <v>673</v>
      </c>
      <c r="C41" s="347"/>
      <c r="D41" s="347"/>
      <c r="E41" s="347"/>
      <c r="F41" s="347"/>
      <c r="G41" s="347"/>
      <c r="H41" s="348"/>
    </row>
    <row r="42" spans="1:8" s="121" customFormat="1" ht="21.75" customHeight="1" x14ac:dyDescent="0.75">
      <c r="A42" s="328"/>
      <c r="B42" s="201" t="s">
        <v>595</v>
      </c>
      <c r="C42" s="306"/>
      <c r="D42" s="547" t="s">
        <v>548</v>
      </c>
      <c r="E42" s="305"/>
      <c r="F42" s="252" t="s">
        <v>564</v>
      </c>
      <c r="G42" s="188"/>
      <c r="H42" s="516" t="s">
        <v>548</v>
      </c>
    </row>
    <row r="43" spans="1:8" s="121" customFormat="1" ht="25" x14ac:dyDescent="0.75">
      <c r="A43" s="328" t="s">
        <v>335</v>
      </c>
      <c r="B43" s="201" t="s">
        <v>702</v>
      </c>
      <c r="C43" s="306"/>
      <c r="D43" s="548"/>
      <c r="E43" s="305"/>
      <c r="F43" s="376"/>
      <c r="G43" s="188"/>
      <c r="H43" s="550"/>
    </row>
    <row r="44" spans="1:8" s="121" customFormat="1" ht="21.75" customHeight="1" x14ac:dyDescent="0.75">
      <c r="A44" s="329" t="s">
        <v>335</v>
      </c>
      <c r="B44" s="201" t="s">
        <v>593</v>
      </c>
      <c r="C44" s="313"/>
      <c r="D44" s="549"/>
      <c r="E44" s="311"/>
      <c r="F44" s="344"/>
      <c r="G44" s="196"/>
      <c r="H44" s="517"/>
    </row>
    <row r="45" spans="1:8" s="121" customFormat="1" ht="21.75" customHeight="1" x14ac:dyDescent="0.75">
      <c r="A45" s="330" t="s">
        <v>554</v>
      </c>
      <c r="B45" s="183" t="s">
        <v>597</v>
      </c>
      <c r="C45" s="312"/>
      <c r="D45" s="315"/>
      <c r="E45" s="219"/>
      <c r="F45" s="219"/>
      <c r="G45" s="187"/>
      <c r="H45" s="323"/>
    </row>
    <row r="46" spans="1:8" s="121" customFormat="1" ht="21.75" customHeight="1" x14ac:dyDescent="0.75">
      <c r="A46" s="346">
        <v>5.4</v>
      </c>
      <c r="B46" s="347" t="s">
        <v>673</v>
      </c>
      <c r="C46" s="347"/>
      <c r="D46" s="347"/>
      <c r="E46" s="347"/>
      <c r="F46" s="347"/>
      <c r="G46" s="347"/>
      <c r="H46" s="348"/>
    </row>
    <row r="47" spans="1:8" s="121" customFormat="1" ht="21.75" customHeight="1" x14ac:dyDescent="0.75">
      <c r="A47" s="328"/>
      <c r="B47" s="201" t="s">
        <v>595</v>
      </c>
      <c r="C47" s="306"/>
      <c r="D47" s="547" t="s">
        <v>548</v>
      </c>
      <c r="E47" s="305"/>
      <c r="F47" s="252" t="s">
        <v>564</v>
      </c>
      <c r="G47" s="188"/>
      <c r="H47" s="546" t="s">
        <v>548</v>
      </c>
    </row>
    <row r="48" spans="1:8" s="121" customFormat="1" ht="25" x14ac:dyDescent="0.75">
      <c r="A48" s="328" t="s">
        <v>335</v>
      </c>
      <c r="B48" s="201" t="s">
        <v>567</v>
      </c>
      <c r="C48" s="306"/>
      <c r="D48" s="548"/>
      <c r="E48" s="305"/>
      <c r="F48" s="376"/>
      <c r="G48" s="188"/>
      <c r="H48" s="546"/>
    </row>
    <row r="49" spans="1:8" s="121" customFormat="1" ht="21.75" customHeight="1" x14ac:dyDescent="0.75">
      <c r="A49" s="329" t="s">
        <v>335</v>
      </c>
      <c r="B49" s="201" t="s">
        <v>593</v>
      </c>
      <c r="C49" s="313"/>
      <c r="D49" s="549"/>
      <c r="E49" s="311"/>
      <c r="F49" s="344"/>
      <c r="G49" s="196"/>
      <c r="H49" s="260"/>
    </row>
    <row r="50" spans="1:8" s="121" customFormat="1" ht="21.75" customHeight="1" x14ac:dyDescent="0.75">
      <c r="A50" s="329" t="s">
        <v>554</v>
      </c>
      <c r="B50" s="195" t="s">
        <v>598</v>
      </c>
      <c r="C50" s="313"/>
      <c r="D50" s="318"/>
      <c r="E50" s="259"/>
      <c r="F50" s="259"/>
      <c r="G50" s="196"/>
      <c r="H50" s="324"/>
    </row>
    <row r="51" spans="1:8" s="121" customFormat="1" ht="21.75" customHeight="1" x14ac:dyDescent="0.75">
      <c r="A51" s="346">
        <v>5.5</v>
      </c>
      <c r="B51" s="347" t="s">
        <v>677</v>
      </c>
      <c r="C51" s="347"/>
      <c r="D51" s="347"/>
      <c r="E51" s="347"/>
      <c r="F51" s="347"/>
      <c r="G51" s="347"/>
      <c r="H51" s="348"/>
    </row>
    <row r="52" spans="1:8" s="121" customFormat="1" ht="21.75" customHeight="1" x14ac:dyDescent="0.75">
      <c r="A52" s="328"/>
      <c r="B52" s="201" t="s">
        <v>595</v>
      </c>
      <c r="C52" s="306"/>
      <c r="D52" s="539" t="s">
        <v>548</v>
      </c>
      <c r="E52" s="305"/>
      <c r="F52" s="252" t="s">
        <v>558</v>
      </c>
      <c r="G52" s="188"/>
      <c r="H52" s="546" t="s">
        <v>548</v>
      </c>
    </row>
    <row r="53" spans="1:8" s="121" customFormat="1" ht="21.75" customHeight="1" x14ac:dyDescent="0.75">
      <c r="A53" s="328" t="s">
        <v>554</v>
      </c>
      <c r="B53" s="183" t="s">
        <v>599</v>
      </c>
      <c r="C53" s="306"/>
      <c r="D53" s="539"/>
      <c r="E53" s="305"/>
      <c r="F53" s="344"/>
      <c r="G53" s="188"/>
      <c r="H53" s="546"/>
    </row>
    <row r="54" spans="1:8" s="121" customFormat="1" ht="21.75" customHeight="1" x14ac:dyDescent="0.75">
      <c r="A54" s="330" t="s">
        <v>335</v>
      </c>
      <c r="B54" s="183" t="s">
        <v>600</v>
      </c>
      <c r="C54" s="312"/>
      <c r="D54" s="315"/>
      <c r="E54" s="219"/>
      <c r="F54" s="219"/>
      <c r="G54" s="187"/>
      <c r="H54" s="323"/>
    </row>
    <row r="55" spans="1:8" s="121" customFormat="1" ht="21.75" customHeight="1" x14ac:dyDescent="0.75">
      <c r="A55" s="346">
        <v>5.6</v>
      </c>
      <c r="B55" s="347" t="s">
        <v>677</v>
      </c>
      <c r="C55" s="347"/>
      <c r="D55" s="347"/>
      <c r="E55" s="347"/>
      <c r="F55" s="347"/>
      <c r="G55" s="347"/>
      <c r="H55" s="348"/>
    </row>
    <row r="56" spans="1:8" s="121" customFormat="1" ht="21.75" customHeight="1" x14ac:dyDescent="0.75">
      <c r="A56" s="328"/>
      <c r="B56" s="201" t="s">
        <v>595</v>
      </c>
      <c r="C56" s="306"/>
      <c r="D56" s="547" t="s">
        <v>548</v>
      </c>
      <c r="E56" s="305"/>
      <c r="F56" s="252" t="s">
        <v>558</v>
      </c>
      <c r="G56" s="188"/>
      <c r="H56" s="516" t="s">
        <v>548</v>
      </c>
    </row>
    <row r="57" spans="1:8" s="121" customFormat="1" ht="37.5" x14ac:dyDescent="0.75">
      <c r="A57" s="328" t="s">
        <v>335</v>
      </c>
      <c r="B57" s="308" t="s">
        <v>565</v>
      </c>
      <c r="C57" s="306"/>
      <c r="D57" s="548"/>
      <c r="E57" s="305"/>
      <c r="F57" s="376"/>
      <c r="G57" s="188"/>
      <c r="H57" s="550"/>
    </row>
    <row r="58" spans="1:8" s="121" customFormat="1" ht="21.75" customHeight="1" x14ac:dyDescent="0.75">
      <c r="A58" s="328" t="s">
        <v>335</v>
      </c>
      <c r="B58" s="308" t="s">
        <v>599</v>
      </c>
      <c r="C58" s="306"/>
      <c r="D58" s="549"/>
      <c r="E58" s="305"/>
      <c r="F58" s="344"/>
      <c r="G58" s="242"/>
      <c r="H58" s="517"/>
    </row>
    <row r="59" spans="1:8" s="121" customFormat="1" ht="21.75" customHeight="1" x14ac:dyDescent="0.75">
      <c r="A59" s="329" t="s">
        <v>554</v>
      </c>
      <c r="B59" s="195" t="s">
        <v>601</v>
      </c>
      <c r="C59" s="313"/>
      <c r="D59" s="318"/>
      <c r="E59" s="259"/>
      <c r="F59" s="259"/>
      <c r="G59" s="196"/>
      <c r="H59" s="324"/>
    </row>
    <row r="60" spans="1:8" s="121" customFormat="1" ht="21.75" customHeight="1" x14ac:dyDescent="0.75">
      <c r="A60" s="346">
        <v>6</v>
      </c>
      <c r="B60" s="347" t="s">
        <v>678</v>
      </c>
      <c r="C60" s="347"/>
      <c r="D60" s="347"/>
      <c r="E60" s="347"/>
      <c r="F60" s="347"/>
      <c r="G60" s="347"/>
      <c r="H60" s="348"/>
    </row>
    <row r="61" spans="1:8" s="121" customFormat="1" ht="25" x14ac:dyDescent="0.75">
      <c r="A61" s="328"/>
      <c r="B61" s="201" t="s">
        <v>590</v>
      </c>
      <c r="C61" s="188"/>
      <c r="D61" s="175" t="s">
        <v>551</v>
      </c>
      <c r="E61" s="306"/>
      <c r="F61" s="245" t="s">
        <v>548</v>
      </c>
      <c r="G61" s="188"/>
      <c r="H61" s="182" t="s">
        <v>550</v>
      </c>
    </row>
    <row r="62" spans="1:8" s="121" customFormat="1" ht="21.75" customHeight="1" x14ac:dyDescent="0.75">
      <c r="A62" s="330" t="s">
        <v>554</v>
      </c>
      <c r="B62" s="183" t="s">
        <v>602</v>
      </c>
      <c r="C62" s="312"/>
      <c r="D62" s="315"/>
      <c r="E62" s="219"/>
      <c r="F62" s="219"/>
      <c r="G62" s="187"/>
      <c r="H62" s="249"/>
    </row>
    <row r="63" spans="1:8" s="121" customFormat="1" ht="21.75" customHeight="1" x14ac:dyDescent="0.75">
      <c r="A63" s="346">
        <v>6.1</v>
      </c>
      <c r="B63" s="347" t="s">
        <v>678</v>
      </c>
      <c r="C63" s="347"/>
      <c r="D63" s="347"/>
      <c r="E63" s="347"/>
      <c r="F63" s="347"/>
      <c r="G63" s="347"/>
      <c r="H63" s="348"/>
    </row>
    <row r="64" spans="1:8" s="121" customFormat="1" ht="21.75" customHeight="1" x14ac:dyDescent="0.75">
      <c r="A64" s="328"/>
      <c r="B64" s="201" t="s">
        <v>603</v>
      </c>
      <c r="C64" s="188"/>
      <c r="D64" s="378" t="s">
        <v>551</v>
      </c>
      <c r="E64" s="306"/>
      <c r="F64" s="539" t="s">
        <v>548</v>
      </c>
      <c r="G64" s="306"/>
      <c r="H64" s="546" t="s">
        <v>548</v>
      </c>
    </row>
    <row r="65" spans="1:9" s="121" customFormat="1" ht="21.75" customHeight="1" x14ac:dyDescent="0.75">
      <c r="A65" s="328" t="s">
        <v>554</v>
      </c>
      <c r="B65" s="195" t="s">
        <v>604</v>
      </c>
      <c r="C65" s="188"/>
      <c r="D65" s="379"/>
      <c r="E65" s="198"/>
      <c r="F65" s="539"/>
      <c r="G65" s="188"/>
      <c r="H65" s="546"/>
    </row>
    <row r="66" spans="1:9" s="121" customFormat="1" ht="21.75" customHeight="1" x14ac:dyDescent="0.25">
      <c r="A66" s="329" t="s">
        <v>335</v>
      </c>
      <c r="B66" s="195" t="s">
        <v>811</v>
      </c>
      <c r="C66" s="196"/>
      <c r="D66" s="259"/>
      <c r="E66" s="259"/>
      <c r="F66" s="259"/>
      <c r="G66" s="196"/>
      <c r="H66" s="325"/>
      <c r="I66" s="455"/>
    </row>
    <row r="67" spans="1:9" s="121" customFormat="1" ht="21.75" customHeight="1" x14ac:dyDescent="0.75">
      <c r="A67" s="346">
        <v>7</v>
      </c>
      <c r="B67" s="347" t="s">
        <v>605</v>
      </c>
      <c r="C67" s="347"/>
      <c r="D67" s="347"/>
      <c r="E67" s="347"/>
      <c r="F67" s="347"/>
      <c r="G67" s="347"/>
      <c r="H67" s="348"/>
    </row>
    <row r="68" spans="1:9" s="121" customFormat="1" ht="25" x14ac:dyDescent="0.75">
      <c r="A68" s="328"/>
      <c r="B68" s="201" t="s">
        <v>562</v>
      </c>
      <c r="C68" s="306"/>
      <c r="D68" s="245" t="s">
        <v>548</v>
      </c>
      <c r="E68" s="305"/>
      <c r="F68" s="307" t="s">
        <v>670</v>
      </c>
      <c r="G68" s="188"/>
      <c r="H68" s="182" t="s">
        <v>550</v>
      </c>
    </row>
    <row r="69" spans="1:9" s="121" customFormat="1" ht="21.75" customHeight="1" x14ac:dyDescent="0.75">
      <c r="A69" s="330" t="s">
        <v>554</v>
      </c>
      <c r="B69" s="183" t="s">
        <v>602</v>
      </c>
      <c r="C69" s="312"/>
      <c r="D69" s="315"/>
      <c r="E69" s="219"/>
      <c r="F69" s="219"/>
      <c r="G69" s="187"/>
      <c r="H69" s="249"/>
    </row>
    <row r="70" spans="1:9" s="121" customFormat="1" ht="21.75" customHeight="1" x14ac:dyDescent="0.75">
      <c r="A70" s="346">
        <v>7.1</v>
      </c>
      <c r="B70" s="347" t="s">
        <v>606</v>
      </c>
      <c r="C70" s="347"/>
      <c r="D70" s="347"/>
      <c r="E70" s="347"/>
      <c r="F70" s="347"/>
      <c r="G70" s="347"/>
      <c r="H70" s="348"/>
    </row>
    <row r="71" spans="1:9" s="121" customFormat="1" ht="21.75" customHeight="1" x14ac:dyDescent="0.75">
      <c r="A71" s="328"/>
      <c r="B71" s="308" t="s">
        <v>568</v>
      </c>
      <c r="C71" s="306"/>
      <c r="D71" s="539" t="s">
        <v>548</v>
      </c>
      <c r="E71" s="305"/>
      <c r="F71" s="252" t="s">
        <v>564</v>
      </c>
      <c r="G71" s="188"/>
      <c r="H71" s="546" t="s">
        <v>548</v>
      </c>
    </row>
    <row r="72" spans="1:9" s="121" customFormat="1" ht="21.75" customHeight="1" x14ac:dyDescent="0.75">
      <c r="A72" s="328" t="s">
        <v>554</v>
      </c>
      <c r="B72" s="195" t="s">
        <v>613</v>
      </c>
      <c r="C72" s="306"/>
      <c r="D72" s="539"/>
      <c r="E72" s="305"/>
      <c r="F72" s="344"/>
      <c r="G72" s="188"/>
      <c r="H72" s="546"/>
    </row>
    <row r="73" spans="1:9" s="121" customFormat="1" ht="21.75" customHeight="1" x14ac:dyDescent="0.75">
      <c r="A73" s="329" t="s">
        <v>335</v>
      </c>
      <c r="B73" s="195" t="s">
        <v>607</v>
      </c>
      <c r="C73" s="313"/>
      <c r="D73" s="318"/>
      <c r="E73" s="259"/>
      <c r="F73" s="259"/>
      <c r="G73" s="196"/>
      <c r="H73" s="324"/>
    </row>
    <row r="74" spans="1:9" s="121" customFormat="1" ht="21.75" customHeight="1" x14ac:dyDescent="0.75">
      <c r="A74" s="346">
        <v>7.2</v>
      </c>
      <c r="B74" s="347" t="s">
        <v>606</v>
      </c>
      <c r="C74" s="347"/>
      <c r="D74" s="347"/>
      <c r="E74" s="347"/>
      <c r="F74" s="347"/>
      <c r="G74" s="347"/>
      <c r="H74" s="348"/>
    </row>
    <row r="75" spans="1:9" s="121" customFormat="1" ht="21.75" customHeight="1" x14ac:dyDescent="0.75">
      <c r="A75" s="328"/>
      <c r="B75" s="308" t="s">
        <v>568</v>
      </c>
      <c r="C75" s="306"/>
      <c r="D75" s="547" t="s">
        <v>548</v>
      </c>
      <c r="E75" s="305"/>
      <c r="F75" s="252" t="s">
        <v>564</v>
      </c>
      <c r="G75" s="188"/>
      <c r="H75" s="516" t="s">
        <v>548</v>
      </c>
    </row>
    <row r="76" spans="1:9" s="121" customFormat="1" ht="25" x14ac:dyDescent="0.75">
      <c r="A76" s="328" t="s">
        <v>335</v>
      </c>
      <c r="B76" s="195" t="s">
        <v>614</v>
      </c>
      <c r="C76" s="306"/>
      <c r="D76" s="548"/>
      <c r="E76" s="305"/>
      <c r="F76" s="376"/>
      <c r="G76" s="188"/>
      <c r="H76" s="550"/>
    </row>
    <row r="77" spans="1:9" s="121" customFormat="1" ht="21.75" customHeight="1" x14ac:dyDescent="0.75">
      <c r="A77" s="328" t="s">
        <v>335</v>
      </c>
      <c r="B77" s="201" t="s">
        <v>613</v>
      </c>
      <c r="C77" s="306"/>
      <c r="D77" s="549"/>
      <c r="E77" s="305"/>
      <c r="F77" s="344"/>
      <c r="G77" s="242"/>
      <c r="H77" s="517"/>
    </row>
    <row r="78" spans="1:9" s="121" customFormat="1" ht="21.75" customHeight="1" x14ac:dyDescent="0.75">
      <c r="A78" s="330" t="s">
        <v>554</v>
      </c>
      <c r="B78" s="183" t="s">
        <v>615</v>
      </c>
      <c r="C78" s="312"/>
      <c r="D78" s="315"/>
      <c r="E78" s="219"/>
      <c r="F78" s="219"/>
      <c r="G78" s="187"/>
      <c r="H78" s="323"/>
    </row>
    <row r="79" spans="1:9" s="121" customFormat="1" ht="21.75" customHeight="1" x14ac:dyDescent="0.75">
      <c r="A79" s="346">
        <v>7.3</v>
      </c>
      <c r="B79" s="347" t="s">
        <v>606</v>
      </c>
      <c r="C79" s="347"/>
      <c r="D79" s="347"/>
      <c r="E79" s="347"/>
      <c r="F79" s="347"/>
      <c r="G79" s="347"/>
      <c r="H79" s="348"/>
    </row>
    <row r="80" spans="1:9" s="121" customFormat="1" ht="21.75" customHeight="1" x14ac:dyDescent="0.75">
      <c r="A80" s="328"/>
      <c r="B80" s="308" t="s">
        <v>568</v>
      </c>
      <c r="C80" s="306"/>
      <c r="D80" s="547" t="s">
        <v>548</v>
      </c>
      <c r="E80" s="305"/>
      <c r="F80" s="252" t="s">
        <v>564</v>
      </c>
      <c r="G80" s="188"/>
      <c r="H80" s="516" t="s">
        <v>548</v>
      </c>
    </row>
    <row r="81" spans="1:8" s="121" customFormat="1" ht="25" x14ac:dyDescent="0.75">
      <c r="A81" s="328" t="s">
        <v>335</v>
      </c>
      <c r="B81" s="201" t="s">
        <v>616</v>
      </c>
      <c r="C81" s="306"/>
      <c r="D81" s="548"/>
      <c r="E81" s="305"/>
      <c r="F81" s="376"/>
      <c r="G81" s="188"/>
      <c r="H81" s="550"/>
    </row>
    <row r="82" spans="1:8" s="121" customFormat="1" ht="21.75" customHeight="1" x14ac:dyDescent="0.75">
      <c r="A82" s="328" t="s">
        <v>335</v>
      </c>
      <c r="B82" s="201" t="s">
        <v>613</v>
      </c>
      <c r="C82" s="306"/>
      <c r="D82" s="549"/>
      <c r="E82" s="305"/>
      <c r="F82" s="344"/>
      <c r="G82" s="242"/>
      <c r="H82" s="517"/>
    </row>
    <row r="83" spans="1:8" s="121" customFormat="1" ht="21.75" customHeight="1" x14ac:dyDescent="0.75">
      <c r="A83" s="330" t="s">
        <v>554</v>
      </c>
      <c r="B83" s="183" t="s">
        <v>608</v>
      </c>
      <c r="C83" s="312"/>
      <c r="D83" s="315"/>
      <c r="E83" s="219"/>
      <c r="F83" s="219"/>
      <c r="G83" s="187"/>
      <c r="H83" s="323"/>
    </row>
    <row r="84" spans="1:8" s="121" customFormat="1" ht="21.75" customHeight="1" x14ac:dyDescent="0.75">
      <c r="A84" s="346">
        <v>7.4</v>
      </c>
      <c r="B84" s="347" t="s">
        <v>606</v>
      </c>
      <c r="C84" s="347"/>
      <c r="D84" s="347"/>
      <c r="E84" s="347"/>
      <c r="F84" s="347"/>
      <c r="G84" s="347"/>
      <c r="H84" s="348"/>
    </row>
    <row r="85" spans="1:8" s="121" customFormat="1" ht="21.75" customHeight="1" x14ac:dyDescent="0.75">
      <c r="A85" s="328"/>
      <c r="B85" s="308" t="s">
        <v>568</v>
      </c>
      <c r="C85" s="306"/>
      <c r="D85" s="547" t="s">
        <v>548</v>
      </c>
      <c r="E85" s="305"/>
      <c r="F85" s="252" t="s">
        <v>564</v>
      </c>
      <c r="G85" s="188"/>
      <c r="H85" s="516" t="s">
        <v>548</v>
      </c>
    </row>
    <row r="86" spans="1:8" s="121" customFormat="1" ht="25" x14ac:dyDescent="0.75">
      <c r="A86" s="328" t="s">
        <v>335</v>
      </c>
      <c r="B86" s="201" t="s">
        <v>686</v>
      </c>
      <c r="C86" s="306"/>
      <c r="D86" s="548"/>
      <c r="E86" s="305"/>
      <c r="F86" s="376"/>
      <c r="G86" s="188"/>
      <c r="H86" s="550"/>
    </row>
    <row r="87" spans="1:8" s="121" customFormat="1" ht="21.75" customHeight="1" x14ac:dyDescent="0.75">
      <c r="A87" s="328" t="s">
        <v>335</v>
      </c>
      <c r="B87" s="201" t="s">
        <v>613</v>
      </c>
      <c r="C87" s="306"/>
      <c r="D87" s="549"/>
      <c r="E87" s="305"/>
      <c r="F87" s="344"/>
      <c r="G87" s="242"/>
      <c r="H87" s="517"/>
    </row>
    <row r="88" spans="1:8" s="121" customFormat="1" ht="21.75" customHeight="1" x14ac:dyDescent="0.75">
      <c r="A88" s="329" t="s">
        <v>554</v>
      </c>
      <c r="B88" s="195" t="s">
        <v>609</v>
      </c>
      <c r="C88" s="313"/>
      <c r="D88" s="318"/>
      <c r="E88" s="259"/>
      <c r="F88" s="259"/>
      <c r="G88" s="196"/>
      <c r="H88" s="324"/>
    </row>
    <row r="89" spans="1:8" s="121" customFormat="1" ht="21.75" customHeight="1" x14ac:dyDescent="0.75">
      <c r="A89" s="346">
        <v>7.5</v>
      </c>
      <c r="B89" s="347" t="s">
        <v>610</v>
      </c>
      <c r="C89" s="347"/>
      <c r="D89" s="347"/>
      <c r="E89" s="347"/>
      <c r="F89" s="347"/>
      <c r="G89" s="347"/>
      <c r="H89" s="348"/>
    </row>
    <row r="90" spans="1:8" s="121" customFormat="1" ht="21.75" customHeight="1" x14ac:dyDescent="0.75">
      <c r="A90" s="328"/>
      <c r="B90" s="308" t="s">
        <v>568</v>
      </c>
      <c r="C90" s="306"/>
      <c r="D90" s="539" t="s">
        <v>548</v>
      </c>
      <c r="E90" s="305"/>
      <c r="F90" s="252" t="s">
        <v>558</v>
      </c>
      <c r="G90" s="188"/>
      <c r="H90" s="546" t="s">
        <v>548</v>
      </c>
    </row>
    <row r="91" spans="1:8" s="121" customFormat="1" ht="21.75" customHeight="1" x14ac:dyDescent="0.75">
      <c r="A91" s="328" t="s">
        <v>554</v>
      </c>
      <c r="B91" s="183" t="s">
        <v>570</v>
      </c>
      <c r="C91" s="306"/>
      <c r="D91" s="539"/>
      <c r="E91" s="305"/>
      <c r="F91" s="344"/>
      <c r="G91" s="188"/>
      <c r="H91" s="546"/>
    </row>
    <row r="92" spans="1:8" s="121" customFormat="1" ht="21.75" customHeight="1" x14ac:dyDescent="0.75">
      <c r="A92" s="330" t="s">
        <v>335</v>
      </c>
      <c r="B92" s="183" t="s">
        <v>611</v>
      </c>
      <c r="C92" s="312"/>
      <c r="D92" s="315"/>
      <c r="E92" s="219"/>
      <c r="F92" s="219"/>
      <c r="G92" s="187"/>
      <c r="H92" s="323"/>
    </row>
    <row r="93" spans="1:8" s="121" customFormat="1" ht="21.75" customHeight="1" x14ac:dyDescent="0.75">
      <c r="A93" s="346">
        <v>7.6</v>
      </c>
      <c r="B93" s="347" t="s">
        <v>610</v>
      </c>
      <c r="C93" s="347"/>
      <c r="D93" s="347"/>
      <c r="E93" s="347"/>
      <c r="F93" s="347"/>
      <c r="G93" s="347"/>
      <c r="H93" s="348"/>
    </row>
    <row r="94" spans="1:8" s="121" customFormat="1" ht="21.75" customHeight="1" x14ac:dyDescent="0.75">
      <c r="A94" s="328"/>
      <c r="B94" s="308" t="s">
        <v>568</v>
      </c>
      <c r="C94" s="306"/>
      <c r="D94" s="547" t="s">
        <v>548</v>
      </c>
      <c r="E94" s="305"/>
      <c r="F94" s="252" t="s">
        <v>558</v>
      </c>
      <c r="G94" s="188"/>
      <c r="H94" s="516" t="s">
        <v>548</v>
      </c>
    </row>
    <row r="95" spans="1:8" s="121" customFormat="1" ht="21.75" customHeight="1" x14ac:dyDescent="0.75">
      <c r="A95" s="328" t="s">
        <v>335</v>
      </c>
      <c r="B95" s="308" t="s">
        <v>617</v>
      </c>
      <c r="C95" s="306"/>
      <c r="D95" s="548"/>
      <c r="E95" s="305"/>
      <c r="F95" s="376"/>
      <c r="G95" s="188"/>
      <c r="H95" s="550"/>
    </row>
    <row r="96" spans="1:8" s="121" customFormat="1" ht="21.75" customHeight="1" x14ac:dyDescent="0.75">
      <c r="A96" s="328" t="s">
        <v>335</v>
      </c>
      <c r="B96" s="308" t="s">
        <v>570</v>
      </c>
      <c r="C96" s="306"/>
      <c r="D96" s="549"/>
      <c r="E96" s="305"/>
      <c r="F96" s="344"/>
      <c r="G96" s="242"/>
      <c r="H96" s="517"/>
    </row>
    <row r="97" spans="1:8" s="121" customFormat="1" ht="21.75" customHeight="1" x14ac:dyDescent="0.75">
      <c r="A97" s="329" t="s">
        <v>554</v>
      </c>
      <c r="B97" s="195" t="s">
        <v>612</v>
      </c>
      <c r="C97" s="313"/>
      <c r="D97" s="318"/>
      <c r="E97" s="259"/>
      <c r="F97" s="259"/>
      <c r="G97" s="196"/>
      <c r="H97" s="324"/>
    </row>
    <row r="98" spans="1:8" s="121" customFormat="1" ht="21.75" customHeight="1" x14ac:dyDescent="0.75">
      <c r="A98" s="481">
        <v>8</v>
      </c>
      <c r="B98" s="482" t="s">
        <v>859</v>
      </c>
      <c r="C98" s="482"/>
      <c r="D98" s="482"/>
      <c r="E98" s="482"/>
      <c r="F98" s="482"/>
      <c r="G98" s="482"/>
      <c r="H98" s="483"/>
    </row>
    <row r="99" spans="1:8" s="121" customFormat="1" ht="21.75" customHeight="1" x14ac:dyDescent="0.75">
      <c r="A99" s="352"/>
      <c r="B99" s="345" t="s">
        <v>857</v>
      </c>
      <c r="C99" s="474"/>
      <c r="D99" s="542" t="s">
        <v>548</v>
      </c>
      <c r="E99" s="475"/>
      <c r="F99" s="345" t="s">
        <v>558</v>
      </c>
      <c r="G99" s="475"/>
      <c r="H99" s="484" t="s">
        <v>550</v>
      </c>
    </row>
    <row r="100" spans="1:8" s="121" customFormat="1" ht="25" x14ac:dyDescent="0.75">
      <c r="A100" s="351" t="s">
        <v>335</v>
      </c>
      <c r="B100" s="501" t="s">
        <v>570</v>
      </c>
      <c r="C100" s="486"/>
      <c r="D100" s="543"/>
      <c r="E100" s="487"/>
      <c r="F100" s="485"/>
      <c r="G100" s="487" t="s">
        <v>335</v>
      </c>
      <c r="H100" s="488" t="s">
        <v>844</v>
      </c>
    </row>
    <row r="101" spans="1:8" s="121" customFormat="1" x14ac:dyDescent="0.75">
      <c r="A101" s="351" t="s">
        <v>335</v>
      </c>
      <c r="B101" s="501" t="s">
        <v>599</v>
      </c>
      <c r="C101" s="486"/>
      <c r="D101" s="544"/>
      <c r="E101" s="487"/>
      <c r="F101" s="485"/>
      <c r="G101" s="487"/>
      <c r="H101" s="488"/>
    </row>
    <row r="102" spans="1:8" s="121" customFormat="1" ht="21.75" customHeight="1" x14ac:dyDescent="0.75">
      <c r="A102" s="503" t="s">
        <v>302</v>
      </c>
      <c r="B102" s="345" t="s">
        <v>858</v>
      </c>
      <c r="C102" s="474"/>
      <c r="D102" s="542" t="s">
        <v>548</v>
      </c>
      <c r="E102" s="475"/>
      <c r="F102" s="345" t="s">
        <v>558</v>
      </c>
      <c r="G102" s="475"/>
      <c r="H102" s="484" t="s">
        <v>550</v>
      </c>
    </row>
    <row r="103" spans="1:8" s="121" customFormat="1" x14ac:dyDescent="0.75">
      <c r="A103" s="351" t="s">
        <v>335</v>
      </c>
      <c r="B103" s="501" t="s">
        <v>570</v>
      </c>
      <c r="C103" s="474"/>
      <c r="D103" s="543"/>
      <c r="E103" s="487"/>
      <c r="F103" s="485"/>
      <c r="G103" s="487"/>
      <c r="H103" s="488"/>
    </row>
    <row r="104" spans="1:8" s="121" customFormat="1" x14ac:dyDescent="0.75">
      <c r="A104" s="351" t="s">
        <v>335</v>
      </c>
      <c r="B104" s="501" t="s">
        <v>599</v>
      </c>
      <c r="C104" s="474"/>
      <c r="D104" s="543"/>
      <c r="E104" s="487"/>
      <c r="F104" s="485"/>
      <c r="G104" s="487"/>
      <c r="H104" s="488"/>
    </row>
    <row r="105" spans="1:8" s="121" customFormat="1" ht="21.75" customHeight="1" x14ac:dyDescent="0.75">
      <c r="A105" s="351" t="s">
        <v>335</v>
      </c>
      <c r="B105" s="501" t="s">
        <v>845</v>
      </c>
      <c r="C105" s="474"/>
      <c r="D105" s="543"/>
      <c r="E105" s="487" t="s">
        <v>0</v>
      </c>
      <c r="F105" s="485" t="s">
        <v>846</v>
      </c>
      <c r="G105" s="487"/>
      <c r="H105" s="488"/>
    </row>
    <row r="106" spans="1:8" s="121" customFormat="1" ht="21.75" customHeight="1" x14ac:dyDescent="0.75">
      <c r="A106" s="351" t="s">
        <v>335</v>
      </c>
      <c r="B106" s="501" t="s">
        <v>847</v>
      </c>
      <c r="C106" s="474"/>
      <c r="D106" s="543"/>
      <c r="E106" s="487" t="s">
        <v>0</v>
      </c>
      <c r="F106" s="485" t="s">
        <v>853</v>
      </c>
      <c r="G106" s="487"/>
      <c r="H106" s="488"/>
    </row>
    <row r="107" spans="1:8" s="121" customFormat="1" ht="25" x14ac:dyDescent="0.75">
      <c r="A107" s="351"/>
      <c r="B107" s="485"/>
      <c r="C107" s="474"/>
      <c r="D107" s="543"/>
      <c r="E107" s="487" t="s">
        <v>335</v>
      </c>
      <c r="F107" s="485" t="s">
        <v>854</v>
      </c>
      <c r="G107" s="487" t="s">
        <v>0</v>
      </c>
      <c r="H107" s="494" t="s">
        <v>291</v>
      </c>
    </row>
    <row r="108" spans="1:8" s="121" customFormat="1" ht="25" x14ac:dyDescent="0.75">
      <c r="A108" s="351"/>
      <c r="B108" s="485"/>
      <c r="C108" s="474"/>
      <c r="D108" s="544"/>
      <c r="E108" s="487"/>
      <c r="F108" s="485"/>
      <c r="G108" s="487" t="s">
        <v>335</v>
      </c>
      <c r="H108" s="494" t="s">
        <v>848</v>
      </c>
    </row>
    <row r="109" spans="1:8" s="121" customFormat="1" ht="25" x14ac:dyDescent="0.75">
      <c r="A109" s="353" t="s">
        <v>554</v>
      </c>
      <c r="B109" s="489" t="s">
        <v>571</v>
      </c>
      <c r="C109" s="490"/>
      <c r="D109" s="491"/>
      <c r="E109" s="492"/>
      <c r="F109" s="493"/>
      <c r="G109" s="492"/>
      <c r="H109" s="350"/>
    </row>
    <row r="110" spans="1:8" s="121" customFormat="1" ht="21.75" customHeight="1" x14ac:dyDescent="0.75">
      <c r="A110" s="481">
        <v>9</v>
      </c>
      <c r="B110" s="482" t="s">
        <v>860</v>
      </c>
      <c r="C110" s="482"/>
      <c r="D110" s="482"/>
      <c r="E110" s="482"/>
      <c r="F110" s="482"/>
      <c r="G110" s="482"/>
      <c r="H110" s="483"/>
    </row>
    <row r="111" spans="1:8" s="121" customFormat="1" ht="21.75" customHeight="1" x14ac:dyDescent="0.75">
      <c r="A111" s="352"/>
      <c r="B111" s="345" t="s">
        <v>857</v>
      </c>
      <c r="C111" s="474"/>
      <c r="D111" s="542" t="s">
        <v>548</v>
      </c>
      <c r="E111" s="475"/>
      <c r="F111" s="345" t="s">
        <v>558</v>
      </c>
      <c r="G111" s="475"/>
      <c r="H111" s="484" t="s">
        <v>550</v>
      </c>
    </row>
    <row r="112" spans="1:8" s="121" customFormat="1" ht="25" x14ac:dyDescent="0.75">
      <c r="A112" s="351" t="s">
        <v>335</v>
      </c>
      <c r="B112" s="501" t="s">
        <v>849</v>
      </c>
      <c r="C112" s="486"/>
      <c r="D112" s="543"/>
      <c r="E112" s="487"/>
      <c r="F112" s="485"/>
      <c r="G112" s="487" t="s">
        <v>335</v>
      </c>
      <c r="H112" s="488" t="s">
        <v>844</v>
      </c>
    </row>
    <row r="113" spans="1:8" s="121" customFormat="1" x14ac:dyDescent="0.75">
      <c r="A113" s="351" t="s">
        <v>335</v>
      </c>
      <c r="B113" s="501" t="s">
        <v>599</v>
      </c>
      <c r="C113" s="486"/>
      <c r="D113" s="544"/>
      <c r="E113" s="487"/>
      <c r="F113" s="485"/>
      <c r="G113" s="487"/>
      <c r="H113" s="488"/>
    </row>
    <row r="114" spans="1:8" s="121" customFormat="1" ht="21.75" customHeight="1" x14ac:dyDescent="0.75">
      <c r="A114" s="503" t="s">
        <v>302</v>
      </c>
      <c r="B114" s="345" t="s">
        <v>858</v>
      </c>
      <c r="C114" s="474"/>
      <c r="D114" s="542" t="s">
        <v>548</v>
      </c>
      <c r="E114" s="475"/>
      <c r="F114" s="345" t="s">
        <v>558</v>
      </c>
      <c r="G114" s="475"/>
      <c r="H114" s="484" t="s">
        <v>550</v>
      </c>
    </row>
    <row r="115" spans="1:8" s="121" customFormat="1" x14ac:dyDescent="0.75">
      <c r="A115" s="351" t="s">
        <v>335</v>
      </c>
      <c r="B115" s="501" t="s">
        <v>849</v>
      </c>
      <c r="C115" s="474"/>
      <c r="D115" s="543"/>
      <c r="E115" s="487"/>
      <c r="F115" s="485"/>
      <c r="G115" s="487"/>
      <c r="H115" s="488"/>
    </row>
    <row r="116" spans="1:8" s="121" customFormat="1" x14ac:dyDescent="0.75">
      <c r="A116" s="351" t="s">
        <v>335</v>
      </c>
      <c r="B116" s="501" t="s">
        <v>599</v>
      </c>
      <c r="C116" s="474"/>
      <c r="D116" s="543"/>
      <c r="E116" s="487"/>
      <c r="F116" s="485"/>
      <c r="G116" s="487"/>
      <c r="H116" s="488"/>
    </row>
    <row r="117" spans="1:8" s="121" customFormat="1" x14ac:dyDescent="0.75">
      <c r="A117" s="351" t="s">
        <v>335</v>
      </c>
      <c r="B117" s="502" t="s">
        <v>856</v>
      </c>
      <c r="C117" s="474"/>
      <c r="D117" s="544"/>
      <c r="E117" s="487"/>
      <c r="F117" s="485"/>
      <c r="G117" s="487"/>
      <c r="H117" s="488"/>
    </row>
    <row r="118" spans="1:8" s="121" customFormat="1" ht="25" x14ac:dyDescent="0.75">
      <c r="A118" s="353" t="s">
        <v>554</v>
      </c>
      <c r="B118" s="489" t="s">
        <v>571</v>
      </c>
      <c r="C118" s="490"/>
      <c r="D118" s="491"/>
      <c r="E118" s="492"/>
      <c r="F118" s="493"/>
      <c r="G118" s="492"/>
      <c r="H118" s="350"/>
    </row>
    <row r="119" spans="1:8" s="121" customFormat="1" ht="21.75" customHeight="1" x14ac:dyDescent="0.75">
      <c r="A119" s="346">
        <v>10</v>
      </c>
      <c r="B119" s="347" t="s">
        <v>679</v>
      </c>
      <c r="C119" s="347"/>
      <c r="D119" s="347"/>
      <c r="E119" s="347"/>
      <c r="F119" s="347"/>
      <c r="G119" s="347"/>
      <c r="H119" s="348"/>
    </row>
    <row r="120" spans="1:8" s="121" customFormat="1" ht="21.75" customHeight="1" x14ac:dyDescent="0.75">
      <c r="A120" s="328"/>
      <c r="B120" s="201" t="s">
        <v>563</v>
      </c>
      <c r="C120" s="198"/>
      <c r="D120" s="245" t="s">
        <v>548</v>
      </c>
      <c r="E120" s="305"/>
      <c r="F120" s="201" t="s">
        <v>564</v>
      </c>
      <c r="G120" s="305"/>
      <c r="H120" s="182" t="s">
        <v>550</v>
      </c>
    </row>
    <row r="121" spans="1:8" s="121" customFormat="1" ht="25" x14ac:dyDescent="0.75">
      <c r="A121" s="329" t="s">
        <v>554</v>
      </c>
      <c r="B121" s="195" t="s">
        <v>572</v>
      </c>
      <c r="C121" s="313"/>
      <c r="D121" s="318"/>
      <c r="E121" s="318"/>
      <c r="F121" s="318"/>
      <c r="G121" s="196"/>
      <c r="H121" s="325"/>
    </row>
    <row r="122" spans="1:8" s="121" customFormat="1" ht="21.75" customHeight="1" x14ac:dyDescent="0.75">
      <c r="A122" s="346">
        <v>11</v>
      </c>
      <c r="B122" s="347" t="s">
        <v>687</v>
      </c>
      <c r="C122" s="347"/>
      <c r="D122" s="347"/>
      <c r="E122" s="347"/>
      <c r="F122" s="347"/>
      <c r="G122" s="347"/>
      <c r="H122" s="348"/>
    </row>
    <row r="123" spans="1:8" s="121" customFormat="1" ht="21.75" customHeight="1" x14ac:dyDescent="0.75">
      <c r="A123" s="328"/>
      <c r="B123" s="201" t="s">
        <v>552</v>
      </c>
      <c r="C123" s="305"/>
      <c r="D123" s="201" t="s">
        <v>558</v>
      </c>
      <c r="E123" s="188"/>
      <c r="F123" s="526" t="s">
        <v>548</v>
      </c>
      <c r="G123" s="305"/>
      <c r="H123" s="182" t="s">
        <v>550</v>
      </c>
    </row>
    <row r="124" spans="1:8" s="121" customFormat="1" ht="37.5" x14ac:dyDescent="0.75">
      <c r="A124" s="328" t="s">
        <v>335</v>
      </c>
      <c r="B124" s="201" t="s">
        <v>559</v>
      </c>
      <c r="C124" s="305" t="s">
        <v>335</v>
      </c>
      <c r="D124" s="201" t="s">
        <v>551</v>
      </c>
      <c r="E124" s="188"/>
      <c r="F124" s="526"/>
      <c r="G124" s="305" t="s">
        <v>335</v>
      </c>
      <c r="H124" s="182" t="s">
        <v>689</v>
      </c>
    </row>
    <row r="125" spans="1:8" s="121" customFormat="1" ht="37.5" x14ac:dyDescent="0.75">
      <c r="A125" s="328" t="s">
        <v>335</v>
      </c>
      <c r="B125" s="201" t="s">
        <v>553</v>
      </c>
      <c r="C125" s="305"/>
      <c r="D125" s="175"/>
      <c r="E125" s="188"/>
      <c r="F125" s="526"/>
      <c r="G125" s="305" t="s">
        <v>302</v>
      </c>
      <c r="H125" s="182" t="s">
        <v>692</v>
      </c>
    </row>
    <row r="126" spans="1:8" s="121" customFormat="1" ht="25" x14ac:dyDescent="0.75">
      <c r="A126" s="330" t="s">
        <v>554</v>
      </c>
      <c r="B126" s="183" t="s">
        <v>618</v>
      </c>
      <c r="C126" s="312"/>
      <c r="D126" s="315"/>
      <c r="E126" s="219"/>
      <c r="F126" s="219"/>
      <c r="G126" s="187"/>
      <c r="H126" s="249"/>
    </row>
    <row r="127" spans="1:8" s="121" customFormat="1" ht="21.75" customHeight="1" x14ac:dyDescent="0.75">
      <c r="A127" s="481">
        <v>12</v>
      </c>
      <c r="B127" s="482" t="s">
        <v>863</v>
      </c>
      <c r="C127" s="482"/>
      <c r="D127" s="482"/>
      <c r="E127" s="482"/>
      <c r="F127" s="482"/>
      <c r="G127" s="482"/>
      <c r="H127" s="483"/>
    </row>
    <row r="128" spans="1:8" s="121" customFormat="1" ht="21.75" customHeight="1" x14ac:dyDescent="0.75">
      <c r="A128" s="352"/>
      <c r="B128" s="345" t="s">
        <v>861</v>
      </c>
      <c r="C128" s="474"/>
      <c r="D128" s="542" t="s">
        <v>548</v>
      </c>
      <c r="E128" s="475"/>
      <c r="F128" s="345" t="s">
        <v>558</v>
      </c>
      <c r="G128" s="475"/>
      <c r="H128" s="484" t="s">
        <v>550</v>
      </c>
    </row>
    <row r="129" spans="1:8" s="121" customFormat="1" ht="25" x14ac:dyDescent="0.75">
      <c r="A129" s="351" t="s">
        <v>335</v>
      </c>
      <c r="B129" s="501" t="s">
        <v>570</v>
      </c>
      <c r="C129" s="486"/>
      <c r="D129" s="543"/>
      <c r="E129" s="487"/>
      <c r="F129" s="485"/>
      <c r="G129" s="487" t="s">
        <v>335</v>
      </c>
      <c r="H129" s="488" t="s">
        <v>844</v>
      </c>
    </row>
    <row r="130" spans="1:8" s="121" customFormat="1" ht="21.75" customHeight="1" x14ac:dyDescent="0.75">
      <c r="A130" s="351" t="s">
        <v>335</v>
      </c>
      <c r="B130" s="501" t="s">
        <v>599</v>
      </c>
      <c r="C130" s="486"/>
      <c r="D130" s="544"/>
      <c r="E130" s="487"/>
      <c r="F130" s="485"/>
      <c r="G130" s="487"/>
      <c r="H130" s="488"/>
    </row>
    <row r="131" spans="1:8" s="121" customFormat="1" ht="21.75" customHeight="1" x14ac:dyDescent="0.75">
      <c r="A131" s="503" t="s">
        <v>302</v>
      </c>
      <c r="B131" s="345" t="s">
        <v>862</v>
      </c>
      <c r="C131" s="474"/>
      <c r="D131" s="542" t="s">
        <v>548</v>
      </c>
      <c r="E131" s="475"/>
      <c r="F131" s="345" t="s">
        <v>558</v>
      </c>
      <c r="G131" s="475"/>
      <c r="H131" s="484" t="s">
        <v>550</v>
      </c>
    </row>
    <row r="132" spans="1:8" s="121" customFormat="1" x14ac:dyDescent="0.75">
      <c r="A132" s="351" t="s">
        <v>335</v>
      </c>
      <c r="B132" s="501" t="s">
        <v>570</v>
      </c>
      <c r="C132" s="486"/>
      <c r="D132" s="543"/>
      <c r="E132" s="487"/>
      <c r="F132" s="485"/>
      <c r="G132" s="487"/>
      <c r="H132" s="488"/>
    </row>
    <row r="133" spans="1:8" s="121" customFormat="1" ht="21.75" customHeight="1" x14ac:dyDescent="0.75">
      <c r="A133" s="351" t="s">
        <v>335</v>
      </c>
      <c r="B133" s="501" t="s">
        <v>599</v>
      </c>
      <c r="C133" s="486"/>
      <c r="D133" s="543"/>
      <c r="E133" s="487"/>
      <c r="F133" s="485"/>
      <c r="G133" s="487"/>
      <c r="H133" s="488"/>
    </row>
    <row r="134" spans="1:8" s="121" customFormat="1" ht="21.75" customHeight="1" x14ac:dyDescent="0.75">
      <c r="A134" s="351" t="s">
        <v>335</v>
      </c>
      <c r="B134" s="501" t="s">
        <v>845</v>
      </c>
      <c r="C134" s="474"/>
      <c r="D134" s="543"/>
      <c r="E134" s="487" t="s">
        <v>0</v>
      </c>
      <c r="F134" s="485" t="s">
        <v>846</v>
      </c>
      <c r="G134" s="487"/>
      <c r="H134" s="488"/>
    </row>
    <row r="135" spans="1:8" s="121" customFormat="1" ht="21.75" customHeight="1" x14ac:dyDescent="0.75">
      <c r="A135" s="351" t="s">
        <v>335</v>
      </c>
      <c r="B135" s="501" t="s">
        <v>847</v>
      </c>
      <c r="C135" s="474"/>
      <c r="D135" s="543"/>
      <c r="E135" s="487" t="s">
        <v>0</v>
      </c>
      <c r="F135" s="485" t="s">
        <v>853</v>
      </c>
      <c r="G135" s="487"/>
      <c r="H135" s="488"/>
    </row>
    <row r="136" spans="1:8" s="121" customFormat="1" ht="25" x14ac:dyDescent="0.75">
      <c r="A136" s="351"/>
      <c r="B136" s="485"/>
      <c r="C136" s="474"/>
      <c r="D136" s="543"/>
      <c r="E136" s="487" t="s">
        <v>335</v>
      </c>
      <c r="F136" s="485" t="s">
        <v>854</v>
      </c>
      <c r="G136" s="487" t="s">
        <v>0</v>
      </c>
      <c r="H136" s="494" t="s">
        <v>291</v>
      </c>
    </row>
    <row r="137" spans="1:8" s="121" customFormat="1" ht="25" x14ac:dyDescent="0.75">
      <c r="A137" s="351"/>
      <c r="B137" s="485"/>
      <c r="C137" s="474"/>
      <c r="D137" s="544"/>
      <c r="E137" s="487"/>
      <c r="F137" s="485"/>
      <c r="G137" s="487" t="s">
        <v>335</v>
      </c>
      <c r="H137" s="494" t="s">
        <v>848</v>
      </c>
    </row>
    <row r="138" spans="1:8" s="121" customFormat="1" ht="37.5" x14ac:dyDescent="0.75">
      <c r="A138" s="351" t="s">
        <v>554</v>
      </c>
      <c r="B138" s="495" t="s">
        <v>573</v>
      </c>
      <c r="C138" s="486"/>
      <c r="D138" s="486"/>
      <c r="E138" s="496"/>
      <c r="F138" s="486"/>
      <c r="G138" s="496"/>
      <c r="H138" s="497"/>
    </row>
    <row r="139" spans="1:8" s="121" customFormat="1" ht="21.75" customHeight="1" x14ac:dyDescent="0.75">
      <c r="A139" s="481">
        <v>13</v>
      </c>
      <c r="B139" s="482" t="s">
        <v>864</v>
      </c>
      <c r="C139" s="482"/>
      <c r="D139" s="482"/>
      <c r="E139" s="482"/>
      <c r="F139" s="482"/>
      <c r="G139" s="482"/>
      <c r="H139" s="483"/>
    </row>
    <row r="140" spans="1:8" s="121" customFormat="1" ht="21.75" customHeight="1" x14ac:dyDescent="0.75">
      <c r="A140" s="352"/>
      <c r="B140" s="345" t="s">
        <v>861</v>
      </c>
      <c r="C140" s="474"/>
      <c r="D140" s="542" t="s">
        <v>548</v>
      </c>
      <c r="E140" s="475"/>
      <c r="F140" s="345" t="s">
        <v>558</v>
      </c>
      <c r="G140" s="475"/>
      <c r="H140" s="484" t="s">
        <v>550</v>
      </c>
    </row>
    <row r="141" spans="1:8" s="121" customFormat="1" ht="25" x14ac:dyDescent="0.75">
      <c r="A141" s="351" t="s">
        <v>335</v>
      </c>
      <c r="B141" s="501" t="s">
        <v>570</v>
      </c>
      <c r="C141" s="486"/>
      <c r="D141" s="543"/>
      <c r="E141" s="487"/>
      <c r="F141" s="485"/>
      <c r="G141" s="487" t="s">
        <v>335</v>
      </c>
      <c r="H141" s="488" t="s">
        <v>844</v>
      </c>
    </row>
    <row r="142" spans="1:8" s="121" customFormat="1" ht="21.75" customHeight="1" x14ac:dyDescent="0.75">
      <c r="A142" s="351" t="s">
        <v>335</v>
      </c>
      <c r="B142" s="501" t="s">
        <v>850</v>
      </c>
      <c r="C142" s="486"/>
      <c r="D142" s="544"/>
      <c r="E142" s="487"/>
      <c r="F142" s="485"/>
      <c r="G142" s="487"/>
      <c r="H142" s="488"/>
    </row>
    <row r="143" spans="1:8" s="121" customFormat="1" ht="21.75" customHeight="1" x14ac:dyDescent="0.75">
      <c r="A143" s="503" t="s">
        <v>302</v>
      </c>
      <c r="B143" s="345" t="s">
        <v>862</v>
      </c>
      <c r="C143" s="474"/>
      <c r="D143" s="542" t="s">
        <v>548</v>
      </c>
      <c r="E143" s="475"/>
      <c r="F143" s="345" t="s">
        <v>558</v>
      </c>
      <c r="G143" s="475"/>
      <c r="H143" s="484" t="s">
        <v>550</v>
      </c>
    </row>
    <row r="144" spans="1:8" s="121" customFormat="1" x14ac:dyDescent="0.75">
      <c r="A144" s="351" t="s">
        <v>335</v>
      </c>
      <c r="B144" s="501" t="s">
        <v>570</v>
      </c>
      <c r="C144" s="486"/>
      <c r="D144" s="543"/>
      <c r="E144" s="487"/>
      <c r="F144" s="485"/>
      <c r="G144" s="487"/>
      <c r="H144" s="488"/>
    </row>
    <row r="145" spans="1:10" s="121" customFormat="1" ht="21.75" customHeight="1" x14ac:dyDescent="0.75">
      <c r="A145" s="351" t="s">
        <v>335</v>
      </c>
      <c r="B145" s="501" t="s">
        <v>850</v>
      </c>
      <c r="C145" s="486"/>
      <c r="D145" s="543"/>
      <c r="E145" s="487"/>
      <c r="F145" s="485"/>
      <c r="G145" s="487"/>
      <c r="H145" s="488"/>
    </row>
    <row r="146" spans="1:10" s="121" customFormat="1" ht="25" x14ac:dyDescent="0.75">
      <c r="A146" s="351" t="s">
        <v>335</v>
      </c>
      <c r="B146" s="502" t="s">
        <v>865</v>
      </c>
      <c r="C146" s="486"/>
      <c r="D146" s="544"/>
      <c r="E146" s="487"/>
      <c r="F146" s="485"/>
      <c r="G146" s="487"/>
      <c r="H146" s="488"/>
    </row>
    <row r="147" spans="1:10" s="121" customFormat="1" ht="37.5" x14ac:dyDescent="0.75">
      <c r="A147" s="351" t="s">
        <v>554</v>
      </c>
      <c r="B147" s="495" t="s">
        <v>573</v>
      </c>
      <c r="C147" s="486"/>
      <c r="D147" s="486"/>
      <c r="E147" s="496"/>
      <c r="F147" s="486"/>
      <c r="G147" s="496"/>
      <c r="H147" s="497"/>
    </row>
    <row r="148" spans="1:10" s="121" customFormat="1" ht="21.75" customHeight="1" x14ac:dyDescent="0.75">
      <c r="A148" s="346">
        <v>14</v>
      </c>
      <c r="B148" s="347" t="s">
        <v>681</v>
      </c>
      <c r="C148" s="347"/>
      <c r="D148" s="347"/>
      <c r="E148" s="347"/>
      <c r="F148" s="347"/>
      <c r="G148" s="347"/>
      <c r="H148" s="348"/>
    </row>
    <row r="149" spans="1:10" s="121" customFormat="1" ht="21.75" customHeight="1" x14ac:dyDescent="0.75">
      <c r="A149" s="328"/>
      <c r="B149" s="201" t="s">
        <v>568</v>
      </c>
      <c r="C149" s="198"/>
      <c r="D149" s="245" t="s">
        <v>548</v>
      </c>
      <c r="E149" s="305"/>
      <c r="F149" s="201" t="s">
        <v>564</v>
      </c>
      <c r="G149" s="305"/>
      <c r="H149" s="182" t="s">
        <v>550</v>
      </c>
    </row>
    <row r="150" spans="1:10" s="121" customFormat="1" ht="25" x14ac:dyDescent="0.75">
      <c r="A150" s="330" t="s">
        <v>554</v>
      </c>
      <c r="B150" s="183" t="s">
        <v>574</v>
      </c>
      <c r="C150" s="219"/>
      <c r="D150" s="219"/>
      <c r="E150" s="257"/>
      <c r="F150" s="316"/>
      <c r="G150" s="257"/>
      <c r="H150" s="326"/>
    </row>
    <row r="151" spans="1:10" s="121" customFormat="1" ht="21.75" customHeight="1" x14ac:dyDescent="0.75">
      <c r="A151" s="346">
        <v>15</v>
      </c>
      <c r="B151" s="347" t="s">
        <v>680</v>
      </c>
      <c r="C151" s="347"/>
      <c r="D151" s="347"/>
      <c r="E151" s="347"/>
      <c r="F151" s="347"/>
      <c r="G151" s="347"/>
      <c r="H151" s="348"/>
    </row>
    <row r="152" spans="1:10" s="121" customFormat="1" ht="21.75" customHeight="1" x14ac:dyDescent="0.75">
      <c r="A152" s="328"/>
      <c r="B152" s="201" t="s">
        <v>556</v>
      </c>
      <c r="C152" s="305"/>
      <c r="D152" s="201" t="s">
        <v>558</v>
      </c>
      <c r="E152" s="198"/>
      <c r="F152" s="526" t="s">
        <v>548</v>
      </c>
      <c r="G152" s="305"/>
      <c r="H152" s="182" t="s">
        <v>550</v>
      </c>
      <c r="J152" s="304"/>
    </row>
    <row r="153" spans="1:10" s="121" customFormat="1" ht="37.5" x14ac:dyDescent="0.75">
      <c r="A153" s="328" t="s">
        <v>335</v>
      </c>
      <c r="B153" s="201" t="s">
        <v>557</v>
      </c>
      <c r="C153" s="305"/>
      <c r="D153" s="201" t="s">
        <v>551</v>
      </c>
      <c r="E153" s="198"/>
      <c r="F153" s="526"/>
      <c r="G153" s="305" t="s">
        <v>335</v>
      </c>
      <c r="H153" s="182" t="s">
        <v>689</v>
      </c>
    </row>
    <row r="154" spans="1:10" s="121" customFormat="1" ht="37.5" x14ac:dyDescent="0.75">
      <c r="A154" s="328" t="s">
        <v>335</v>
      </c>
      <c r="B154" s="201" t="s">
        <v>560</v>
      </c>
      <c r="C154" s="305"/>
      <c r="D154" s="175"/>
      <c r="E154" s="198"/>
      <c r="F154" s="526"/>
      <c r="G154" s="305" t="s">
        <v>302</v>
      </c>
      <c r="H154" s="182" t="s">
        <v>692</v>
      </c>
    </row>
    <row r="155" spans="1:10" s="121" customFormat="1" ht="25" x14ac:dyDescent="0.75">
      <c r="A155" s="329" t="s">
        <v>554</v>
      </c>
      <c r="B155" s="195" t="s">
        <v>619</v>
      </c>
      <c r="C155" s="313"/>
      <c r="D155" s="318"/>
      <c r="E155" s="259"/>
      <c r="F155" s="259"/>
      <c r="G155" s="196"/>
      <c r="H155" s="262"/>
    </row>
    <row r="156" spans="1:10" s="121" customFormat="1" ht="21.75" customHeight="1" x14ac:dyDescent="0.75">
      <c r="A156" s="346">
        <v>16</v>
      </c>
      <c r="B156" s="347" t="s">
        <v>682</v>
      </c>
      <c r="C156" s="347"/>
      <c r="D156" s="347"/>
      <c r="E156" s="347"/>
      <c r="F156" s="347"/>
      <c r="G156" s="347"/>
      <c r="H156" s="348"/>
    </row>
    <row r="157" spans="1:10" s="121" customFormat="1" ht="37.5" x14ac:dyDescent="0.25">
      <c r="A157" s="328"/>
      <c r="B157" s="201" t="s">
        <v>855</v>
      </c>
      <c r="C157" s="198"/>
      <c r="D157" s="526" t="s">
        <v>548</v>
      </c>
      <c r="E157" s="305"/>
      <c r="F157" s="527" t="s">
        <v>564</v>
      </c>
      <c r="G157" s="305"/>
      <c r="H157" s="182" t="s">
        <v>688</v>
      </c>
      <c r="I157" s="455"/>
    </row>
    <row r="158" spans="1:10" s="121" customFormat="1" ht="37.5" x14ac:dyDescent="0.25">
      <c r="A158" s="328" t="s">
        <v>335</v>
      </c>
      <c r="B158" s="201" t="s">
        <v>813</v>
      </c>
      <c r="C158" s="198"/>
      <c r="D158" s="526"/>
      <c r="E158" s="435"/>
      <c r="F158" s="528"/>
      <c r="G158" s="305" t="s">
        <v>302</v>
      </c>
      <c r="H158" s="182" t="s">
        <v>693</v>
      </c>
      <c r="I158" s="455"/>
    </row>
    <row r="159" spans="1:10" s="121" customFormat="1" ht="21.75" customHeight="1" x14ac:dyDescent="0.75">
      <c r="A159" s="328" t="s">
        <v>335</v>
      </c>
      <c r="B159" s="201" t="s">
        <v>814</v>
      </c>
      <c r="C159" s="198"/>
      <c r="D159" s="526"/>
      <c r="E159" s="305"/>
      <c r="F159" s="529"/>
      <c r="G159" s="305"/>
      <c r="H159" s="182"/>
      <c r="I159" s="456"/>
    </row>
    <row r="160" spans="1:10" s="121" customFormat="1" ht="21.75" customHeight="1" x14ac:dyDescent="0.75">
      <c r="A160" s="330" t="s">
        <v>554</v>
      </c>
      <c r="B160" s="183" t="s">
        <v>812</v>
      </c>
      <c r="C160" s="219"/>
      <c r="D160" s="219"/>
      <c r="E160" s="187"/>
      <c r="F160" s="219"/>
      <c r="G160" s="187"/>
      <c r="H160" s="249"/>
      <c r="I160" s="456"/>
    </row>
    <row r="161" spans="1:9" s="121" customFormat="1" ht="21.75" customHeight="1" x14ac:dyDescent="0.25">
      <c r="A161" s="346">
        <v>17</v>
      </c>
      <c r="B161" s="347" t="s">
        <v>683</v>
      </c>
      <c r="C161" s="347"/>
      <c r="D161" s="347"/>
      <c r="E161" s="347"/>
      <c r="F161" s="347"/>
      <c r="G161" s="347"/>
      <c r="H161" s="348"/>
      <c r="I161" s="455"/>
    </row>
    <row r="162" spans="1:9" s="121" customFormat="1" ht="37.5" x14ac:dyDescent="0.25">
      <c r="A162" s="328"/>
      <c r="B162" s="201" t="s">
        <v>855</v>
      </c>
      <c r="C162" s="198"/>
      <c r="D162" s="526" t="s">
        <v>548</v>
      </c>
      <c r="E162" s="305"/>
      <c r="F162" s="527" t="s">
        <v>564</v>
      </c>
      <c r="G162" s="305"/>
      <c r="H162" s="182" t="s">
        <v>688</v>
      </c>
      <c r="I162" s="455"/>
    </row>
    <row r="163" spans="1:9" s="121" customFormat="1" ht="37.5" x14ac:dyDescent="0.25">
      <c r="A163" s="328" t="s">
        <v>335</v>
      </c>
      <c r="B163" s="201" t="s">
        <v>813</v>
      </c>
      <c r="C163" s="198"/>
      <c r="D163" s="526"/>
      <c r="E163" s="435"/>
      <c r="F163" s="528"/>
      <c r="G163" s="305" t="s">
        <v>302</v>
      </c>
      <c r="H163" s="182" t="s">
        <v>693</v>
      </c>
      <c r="I163" s="455"/>
    </row>
    <row r="164" spans="1:9" s="121" customFormat="1" ht="21.75" customHeight="1" x14ac:dyDescent="0.75">
      <c r="A164" s="328" t="s">
        <v>335</v>
      </c>
      <c r="B164" s="201" t="s">
        <v>569</v>
      </c>
      <c r="C164" s="198"/>
      <c r="D164" s="526"/>
      <c r="E164" s="305"/>
      <c r="F164" s="529"/>
      <c r="G164" s="305"/>
      <c r="H164" s="182"/>
    </row>
    <row r="165" spans="1:9" s="121" customFormat="1" ht="21.75" customHeight="1" x14ac:dyDescent="0.75">
      <c r="A165" s="329" t="s">
        <v>554</v>
      </c>
      <c r="B165" s="195" t="s">
        <v>842</v>
      </c>
      <c r="C165" s="259"/>
      <c r="D165" s="259"/>
      <c r="E165" s="196"/>
      <c r="F165" s="259"/>
      <c r="G165" s="196"/>
      <c r="H165" s="262"/>
    </row>
    <row r="166" spans="1:9" s="121" customFormat="1" ht="21.75" customHeight="1" x14ac:dyDescent="0.75">
      <c r="A166" s="346">
        <v>18</v>
      </c>
      <c r="B166" s="347" t="s">
        <v>669</v>
      </c>
      <c r="C166" s="347"/>
      <c r="D166" s="347"/>
      <c r="E166" s="347"/>
      <c r="F166" s="347"/>
      <c r="G166" s="347"/>
      <c r="H166" s="348"/>
    </row>
    <row r="167" spans="1:9" s="121" customFormat="1" ht="25" x14ac:dyDescent="0.75">
      <c r="A167" s="328"/>
      <c r="B167" s="201" t="s">
        <v>562</v>
      </c>
      <c r="C167" s="198"/>
      <c r="D167" s="526" t="s">
        <v>548</v>
      </c>
      <c r="E167" s="305"/>
      <c r="F167" s="252" t="s">
        <v>558</v>
      </c>
      <c r="G167" s="305"/>
      <c r="H167" s="182" t="s">
        <v>550</v>
      </c>
    </row>
    <row r="168" spans="1:9" s="121" customFormat="1" ht="37.5" x14ac:dyDescent="0.75">
      <c r="A168" s="328"/>
      <c r="B168" s="201"/>
      <c r="C168" s="198"/>
      <c r="D168" s="526"/>
      <c r="E168" s="305"/>
      <c r="F168" s="376"/>
      <c r="G168" s="305" t="s">
        <v>335</v>
      </c>
      <c r="H168" s="182" t="s">
        <v>689</v>
      </c>
    </row>
    <row r="169" spans="1:9" s="121" customFormat="1" ht="37.5" x14ac:dyDescent="0.75">
      <c r="A169" s="328"/>
      <c r="B169" s="201"/>
      <c r="C169" s="198"/>
      <c r="D169" s="526"/>
      <c r="E169" s="305"/>
      <c r="F169" s="344"/>
      <c r="G169" s="305" t="s">
        <v>302</v>
      </c>
      <c r="H169" s="182" t="s">
        <v>692</v>
      </c>
    </row>
    <row r="170" spans="1:9" s="121" customFormat="1" ht="21.75" customHeight="1" x14ac:dyDescent="0.75">
      <c r="A170" s="330" t="s">
        <v>554</v>
      </c>
      <c r="B170" s="183" t="s">
        <v>620</v>
      </c>
      <c r="C170" s="219"/>
      <c r="D170" s="219"/>
      <c r="E170" s="187"/>
      <c r="F170" s="316"/>
      <c r="G170" s="257"/>
      <c r="H170" s="317"/>
    </row>
    <row r="171" spans="1:9" s="121" customFormat="1" ht="21.75" customHeight="1" x14ac:dyDescent="0.75">
      <c r="A171" s="346">
        <v>19</v>
      </c>
      <c r="B171" s="347" t="s">
        <v>669</v>
      </c>
      <c r="C171" s="347"/>
      <c r="D171" s="347"/>
      <c r="E171" s="347"/>
      <c r="F171" s="347"/>
      <c r="G171" s="347"/>
      <c r="H171" s="348"/>
    </row>
    <row r="172" spans="1:9" s="121" customFormat="1" ht="21.75" customHeight="1" x14ac:dyDescent="0.75">
      <c r="A172" s="328"/>
      <c r="B172" s="201" t="s">
        <v>575</v>
      </c>
      <c r="C172" s="198"/>
      <c r="D172" s="526" t="s">
        <v>548</v>
      </c>
      <c r="E172" s="305"/>
      <c r="F172" s="252" t="s">
        <v>564</v>
      </c>
      <c r="G172" s="305"/>
      <c r="H172" s="380" t="s">
        <v>550</v>
      </c>
    </row>
    <row r="173" spans="1:9" s="121" customFormat="1" ht="21.75" customHeight="1" x14ac:dyDescent="0.75">
      <c r="A173" s="328" t="s">
        <v>335</v>
      </c>
      <c r="B173" s="201" t="s">
        <v>576</v>
      </c>
      <c r="C173" s="198"/>
      <c r="D173" s="526"/>
      <c r="E173" s="305"/>
      <c r="F173" s="376"/>
      <c r="G173" s="305"/>
      <c r="H173" s="381"/>
    </row>
    <row r="174" spans="1:9" s="121" customFormat="1" ht="62.5" x14ac:dyDescent="0.75">
      <c r="A174" s="328" t="s">
        <v>335</v>
      </c>
      <c r="B174" s="244" t="s">
        <v>786</v>
      </c>
      <c r="C174" s="198"/>
      <c r="D174" s="526"/>
      <c r="E174" s="305"/>
      <c r="F174" s="376"/>
      <c r="G174" s="305"/>
      <c r="H174" s="381"/>
    </row>
    <row r="175" spans="1:9" s="121" customFormat="1" ht="21.75" customHeight="1" x14ac:dyDescent="0.75">
      <c r="A175" s="328" t="s">
        <v>335</v>
      </c>
      <c r="B175" s="201" t="s">
        <v>566</v>
      </c>
      <c r="C175" s="198"/>
      <c r="D175" s="526"/>
      <c r="E175" s="305"/>
      <c r="F175" s="376"/>
      <c r="G175" s="305"/>
      <c r="H175" s="381"/>
    </row>
    <row r="176" spans="1:9" s="121" customFormat="1" ht="21.75" customHeight="1" x14ac:dyDescent="0.75">
      <c r="A176" s="328" t="s">
        <v>335</v>
      </c>
      <c r="B176" s="201" t="s">
        <v>577</v>
      </c>
      <c r="C176" s="198"/>
      <c r="D176" s="526"/>
      <c r="E176" s="305"/>
      <c r="F176" s="376"/>
      <c r="G176" s="305"/>
      <c r="H176" s="381"/>
    </row>
    <row r="177" spans="1:8" s="121" customFormat="1" ht="21.75" customHeight="1" x14ac:dyDescent="0.75">
      <c r="A177" s="328" t="s">
        <v>335</v>
      </c>
      <c r="B177" s="201" t="s">
        <v>578</v>
      </c>
      <c r="C177" s="198"/>
      <c r="D177" s="526"/>
      <c r="E177" s="305"/>
      <c r="F177" s="344"/>
      <c r="G177" s="305"/>
      <c r="H177" s="382"/>
    </row>
    <row r="178" spans="1:8" s="121" customFormat="1" ht="21.75" customHeight="1" x14ac:dyDescent="0.75">
      <c r="A178" s="329" t="s">
        <v>554</v>
      </c>
      <c r="B178" s="195" t="s">
        <v>620</v>
      </c>
      <c r="C178" s="259"/>
      <c r="D178" s="259"/>
      <c r="E178" s="196"/>
      <c r="F178" s="259"/>
      <c r="G178" s="196"/>
      <c r="H178" s="262"/>
    </row>
    <row r="179" spans="1:8" s="121" customFormat="1" ht="21.75" customHeight="1" x14ac:dyDescent="0.75">
      <c r="A179" s="346">
        <v>20</v>
      </c>
      <c r="B179" s="347" t="s">
        <v>684</v>
      </c>
      <c r="C179" s="347"/>
      <c r="D179" s="347"/>
      <c r="E179" s="347"/>
      <c r="F179" s="347"/>
      <c r="G179" s="347"/>
      <c r="H179" s="348"/>
    </row>
    <row r="180" spans="1:8" s="121" customFormat="1" ht="21.75" customHeight="1" x14ac:dyDescent="0.75">
      <c r="A180" s="328"/>
      <c r="B180" s="201" t="s">
        <v>563</v>
      </c>
      <c r="C180" s="198"/>
      <c r="D180" s="526" t="s">
        <v>548</v>
      </c>
      <c r="E180" s="305"/>
      <c r="F180" s="252" t="s">
        <v>564</v>
      </c>
      <c r="G180" s="309"/>
      <c r="H180" s="551" t="s">
        <v>548</v>
      </c>
    </row>
    <row r="181" spans="1:8" s="121" customFormat="1" ht="21.75" customHeight="1" x14ac:dyDescent="0.75">
      <c r="A181" s="328" t="s">
        <v>335</v>
      </c>
      <c r="B181" s="201" t="s">
        <v>576</v>
      </c>
      <c r="C181" s="198"/>
      <c r="D181" s="526"/>
      <c r="E181" s="305"/>
      <c r="F181" s="376"/>
      <c r="G181" s="309"/>
      <c r="H181" s="551"/>
    </row>
    <row r="182" spans="1:8" s="121" customFormat="1" ht="21.75" customHeight="1" x14ac:dyDescent="0.75">
      <c r="A182" s="328" t="s">
        <v>335</v>
      </c>
      <c r="B182" s="201" t="s">
        <v>579</v>
      </c>
      <c r="C182" s="198"/>
      <c r="D182" s="526"/>
      <c r="E182" s="305"/>
      <c r="F182" s="376"/>
      <c r="G182" s="309"/>
      <c r="H182" s="551"/>
    </row>
    <row r="183" spans="1:8" s="121" customFormat="1" ht="21.75" customHeight="1" x14ac:dyDescent="0.75">
      <c r="A183" s="328" t="s">
        <v>335</v>
      </c>
      <c r="B183" s="201" t="s">
        <v>569</v>
      </c>
      <c r="C183" s="198"/>
      <c r="D183" s="526"/>
      <c r="E183" s="305"/>
      <c r="F183" s="376"/>
      <c r="G183" s="309"/>
      <c r="H183" s="551"/>
    </row>
    <row r="184" spans="1:8" s="121" customFormat="1" ht="37.5" x14ac:dyDescent="0.75">
      <c r="A184" s="328" t="s">
        <v>335</v>
      </c>
      <c r="B184" s="201" t="s">
        <v>621</v>
      </c>
      <c r="C184" s="198"/>
      <c r="D184" s="526"/>
      <c r="E184" s="305"/>
      <c r="F184" s="344"/>
      <c r="G184" s="309"/>
      <c r="H184" s="551"/>
    </row>
    <row r="185" spans="1:8" s="121" customFormat="1" ht="21.75" customHeight="1" x14ac:dyDescent="0.75">
      <c r="A185" s="330" t="s">
        <v>554</v>
      </c>
      <c r="B185" s="183" t="s">
        <v>622</v>
      </c>
      <c r="C185" s="219"/>
      <c r="D185" s="219"/>
      <c r="E185" s="187"/>
      <c r="F185" s="219"/>
      <c r="G185" s="219"/>
      <c r="H185" s="249"/>
    </row>
    <row r="186" spans="1:8" s="121" customFormat="1" ht="21.75" customHeight="1" x14ac:dyDescent="0.75">
      <c r="A186" s="346">
        <v>21</v>
      </c>
      <c r="B186" s="347" t="s">
        <v>684</v>
      </c>
      <c r="C186" s="347"/>
      <c r="D186" s="347"/>
      <c r="E186" s="347"/>
      <c r="F186" s="347"/>
      <c r="G186" s="347"/>
      <c r="H186" s="348"/>
    </row>
    <row r="187" spans="1:8" s="121" customFormat="1" ht="21.75" customHeight="1" x14ac:dyDescent="0.75">
      <c r="A187" s="328"/>
      <c r="B187" s="201" t="s">
        <v>575</v>
      </c>
      <c r="C187" s="198"/>
      <c r="D187" s="526" t="s">
        <v>548</v>
      </c>
      <c r="E187" s="305"/>
      <c r="F187" s="252" t="s">
        <v>564</v>
      </c>
      <c r="G187" s="188"/>
      <c r="H187" s="551" t="s">
        <v>548</v>
      </c>
    </row>
    <row r="188" spans="1:8" s="121" customFormat="1" ht="21.75" customHeight="1" x14ac:dyDescent="0.75">
      <c r="A188" s="328" t="s">
        <v>335</v>
      </c>
      <c r="B188" s="201" t="s">
        <v>576</v>
      </c>
      <c r="C188" s="198"/>
      <c r="D188" s="526"/>
      <c r="E188" s="305"/>
      <c r="F188" s="376"/>
      <c r="G188" s="188"/>
      <c r="H188" s="551"/>
    </row>
    <row r="189" spans="1:8" s="121" customFormat="1" ht="21.75" customHeight="1" x14ac:dyDescent="0.75">
      <c r="A189" s="328" t="s">
        <v>335</v>
      </c>
      <c r="B189" s="201" t="s">
        <v>580</v>
      </c>
      <c r="C189" s="198"/>
      <c r="D189" s="526"/>
      <c r="E189" s="305"/>
      <c r="F189" s="376"/>
      <c r="G189" s="188"/>
      <c r="H189" s="551"/>
    </row>
    <row r="190" spans="1:8" s="121" customFormat="1" ht="21.75" customHeight="1" x14ac:dyDescent="0.75">
      <c r="A190" s="328" t="s">
        <v>335</v>
      </c>
      <c r="B190" s="201" t="s">
        <v>577</v>
      </c>
      <c r="C190" s="198"/>
      <c r="D190" s="526"/>
      <c r="E190" s="305"/>
      <c r="F190" s="376"/>
      <c r="G190" s="188"/>
      <c r="H190" s="551"/>
    </row>
    <row r="191" spans="1:8" s="121" customFormat="1" ht="62.5" x14ac:dyDescent="0.75">
      <c r="A191" s="328" t="s">
        <v>335</v>
      </c>
      <c r="B191" s="244" t="s">
        <v>787</v>
      </c>
      <c r="C191" s="198"/>
      <c r="D191" s="526"/>
      <c r="E191" s="305"/>
      <c r="F191" s="376"/>
      <c r="G191" s="188"/>
      <c r="H191" s="551"/>
    </row>
    <row r="192" spans="1:8" s="121" customFormat="1" ht="21.75" customHeight="1" x14ac:dyDescent="0.75">
      <c r="A192" s="328" t="s">
        <v>335</v>
      </c>
      <c r="B192" s="201" t="s">
        <v>581</v>
      </c>
      <c r="C192" s="198"/>
      <c r="D192" s="526"/>
      <c r="E192" s="305"/>
      <c r="F192" s="344"/>
      <c r="G192" s="188"/>
      <c r="H192" s="551"/>
    </row>
    <row r="193" spans="1:8" s="121" customFormat="1" ht="21.75" customHeight="1" x14ac:dyDescent="0.75">
      <c r="A193" s="330" t="s">
        <v>554</v>
      </c>
      <c r="B193" s="183" t="s">
        <v>622</v>
      </c>
      <c r="C193" s="219"/>
      <c r="D193" s="219"/>
      <c r="E193" s="187"/>
      <c r="F193" s="219"/>
      <c r="G193" s="219"/>
      <c r="H193" s="249"/>
    </row>
    <row r="194" spans="1:8" x14ac:dyDescent="0.25">
      <c r="A194" s="346">
        <v>22</v>
      </c>
      <c r="B194" s="347" t="s">
        <v>684</v>
      </c>
      <c r="C194" s="347"/>
      <c r="D194" s="347"/>
      <c r="E194" s="347"/>
      <c r="F194" s="347"/>
      <c r="G194" s="347"/>
      <c r="H194" s="348"/>
    </row>
    <row r="195" spans="1:8" x14ac:dyDescent="0.25">
      <c r="A195" s="328"/>
      <c r="B195" s="201" t="s">
        <v>575</v>
      </c>
      <c r="C195" s="198"/>
      <c r="D195" s="526" t="s">
        <v>548</v>
      </c>
      <c r="E195" s="305"/>
      <c r="F195" s="252" t="s">
        <v>564</v>
      </c>
      <c r="G195" s="458"/>
      <c r="H195" s="551" t="s">
        <v>548</v>
      </c>
    </row>
    <row r="196" spans="1:8" x14ac:dyDescent="0.25">
      <c r="A196" s="328" t="s">
        <v>335</v>
      </c>
      <c r="B196" s="201" t="s">
        <v>576</v>
      </c>
      <c r="C196" s="198"/>
      <c r="D196" s="526"/>
      <c r="E196" s="305"/>
      <c r="F196" s="376"/>
      <c r="G196" s="458"/>
      <c r="H196" s="551"/>
    </row>
    <row r="197" spans="1:8" x14ac:dyDescent="0.25">
      <c r="A197" s="328" t="s">
        <v>335</v>
      </c>
      <c r="B197" s="201" t="s">
        <v>580</v>
      </c>
      <c r="C197" s="198"/>
      <c r="D197" s="526"/>
      <c r="E197" s="305"/>
      <c r="F197" s="376"/>
      <c r="G197" s="458"/>
      <c r="H197" s="551"/>
    </row>
    <row r="198" spans="1:8" x14ac:dyDescent="0.25">
      <c r="A198" s="328" t="s">
        <v>335</v>
      </c>
      <c r="B198" s="201" t="s">
        <v>577</v>
      </c>
      <c r="C198" s="198"/>
      <c r="D198" s="526"/>
      <c r="E198" s="305"/>
      <c r="F198" s="376"/>
      <c r="G198" s="458"/>
      <c r="H198" s="551"/>
    </row>
    <row r="199" spans="1:8" ht="62.5" x14ac:dyDescent="0.25">
      <c r="A199" s="328" t="s">
        <v>335</v>
      </c>
      <c r="B199" s="244" t="s">
        <v>787</v>
      </c>
      <c r="C199" s="198"/>
      <c r="D199" s="526"/>
      <c r="E199" s="305"/>
      <c r="F199" s="376"/>
      <c r="G199" s="458"/>
      <c r="H199" s="551"/>
    </row>
    <row r="200" spans="1:8" x14ac:dyDescent="0.25">
      <c r="A200" s="328" t="s">
        <v>335</v>
      </c>
      <c r="B200" s="201" t="s">
        <v>581</v>
      </c>
      <c r="C200" s="198"/>
      <c r="D200" s="526"/>
      <c r="E200" s="305"/>
      <c r="F200" s="344"/>
      <c r="G200" s="458"/>
      <c r="H200" s="551"/>
    </row>
    <row r="201" spans="1:8" x14ac:dyDescent="0.25">
      <c r="A201" s="330" t="s">
        <v>554</v>
      </c>
      <c r="B201" s="183" t="s">
        <v>622</v>
      </c>
      <c r="C201" s="219"/>
      <c r="D201" s="219"/>
      <c r="E201" s="187"/>
      <c r="F201" s="219"/>
      <c r="G201" s="219"/>
      <c r="H201" s="249"/>
    </row>
  </sheetData>
  <mergeCells count="52">
    <mergeCell ref="D195:D200"/>
    <mergeCell ref="H195:H200"/>
    <mergeCell ref="D187:D192"/>
    <mergeCell ref="H187:H192"/>
    <mergeCell ref="D172:D177"/>
    <mergeCell ref="D180:D184"/>
    <mergeCell ref="H180:H184"/>
    <mergeCell ref="F152:F154"/>
    <mergeCell ref="D157:D159"/>
    <mergeCell ref="D162:D164"/>
    <mergeCell ref="D167:D169"/>
    <mergeCell ref="F157:F159"/>
    <mergeCell ref="F162:F164"/>
    <mergeCell ref="H90:H91"/>
    <mergeCell ref="D90:D91"/>
    <mergeCell ref="D85:D87"/>
    <mergeCell ref="H85:H87"/>
    <mergeCell ref="D94:D96"/>
    <mergeCell ref="H94:H96"/>
    <mergeCell ref="H71:H72"/>
    <mergeCell ref="D75:D77"/>
    <mergeCell ref="H75:H77"/>
    <mergeCell ref="D80:D82"/>
    <mergeCell ref="H80:H82"/>
    <mergeCell ref="H52:H53"/>
    <mergeCell ref="F64:F65"/>
    <mergeCell ref="H64:H65"/>
    <mergeCell ref="D56:D58"/>
    <mergeCell ref="H56:H58"/>
    <mergeCell ref="H26:H27"/>
    <mergeCell ref="H33:H34"/>
    <mergeCell ref="D33:D34"/>
    <mergeCell ref="H47:H48"/>
    <mergeCell ref="D37:D39"/>
    <mergeCell ref="D42:D44"/>
    <mergeCell ref="D47:D49"/>
    <mergeCell ref="H42:H44"/>
    <mergeCell ref="H37:H39"/>
    <mergeCell ref="D131:D137"/>
    <mergeCell ref="D143:D146"/>
    <mergeCell ref="D18:D20"/>
    <mergeCell ref="F18:F20"/>
    <mergeCell ref="F26:F27"/>
    <mergeCell ref="D52:D53"/>
    <mergeCell ref="D71:D72"/>
    <mergeCell ref="F123:F125"/>
    <mergeCell ref="D140:D142"/>
    <mergeCell ref="D99:D101"/>
    <mergeCell ref="D111:D113"/>
    <mergeCell ref="D128:D130"/>
    <mergeCell ref="D114:D117"/>
    <mergeCell ref="D102:D108"/>
  </mergeCells>
  <hyperlinks>
    <hyperlink ref="A1" location="'Table of Contents'!A1" display="Home"/>
  </hyperlinks>
  <printOptions horizontalCentered="1"/>
  <pageMargins left="0.25" right="0.25" top="0.75" bottom="0.75" header="0.3" footer="0.3"/>
  <pageSetup paperSize="9" scale="26" orientation="portrait" r:id="rId1"/>
  <headerFooter alignWithMargins="0">
    <oddHeader>&amp;R&amp;A</oddHeader>
    <oddFooter>&amp;L(&amp;F.xls)</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V278"/>
  <sheetViews>
    <sheetView workbookViewId="0">
      <selection sqref="A1:IV65536"/>
    </sheetView>
  </sheetViews>
  <sheetFormatPr defaultColWidth="8.69921875" defaultRowHeight="12.5" x14ac:dyDescent="0.25"/>
  <cols>
    <col min="1" max="1" width="3.69921875" style="1" customWidth="1"/>
    <col min="2" max="2" width="12.09765625" style="6" customWidth="1"/>
    <col min="3" max="3" width="40.3984375" style="13" customWidth="1"/>
    <col min="4" max="10" width="19.19921875" style="21" customWidth="1"/>
    <col min="11" max="16384" width="8.69921875" style="1"/>
  </cols>
  <sheetData>
    <row r="1" spans="1:256" x14ac:dyDescent="0.25">
      <c r="A1" s="19"/>
      <c r="IV1" s="19" t="s">
        <v>277</v>
      </c>
    </row>
    <row r="2" spans="1:256" x14ac:dyDescent="0.25">
      <c r="B2" s="2" t="s">
        <v>3</v>
      </c>
      <c r="C2" s="8"/>
      <c r="D2" s="22"/>
      <c r="E2" s="23"/>
      <c r="F2" s="23"/>
      <c r="G2" s="23"/>
      <c r="H2" s="23"/>
      <c r="I2" s="23"/>
      <c r="J2" s="24"/>
    </row>
    <row r="3" spans="1:256" x14ac:dyDescent="0.25">
      <c r="B3" s="3" t="s">
        <v>4</v>
      </c>
      <c r="C3" s="9"/>
      <c r="D3" s="25"/>
      <c r="J3" s="26"/>
    </row>
    <row r="4" spans="1:256" ht="20.5" x14ac:dyDescent="0.25">
      <c r="B4" s="3" t="s">
        <v>5</v>
      </c>
      <c r="C4" s="9"/>
      <c r="D4" s="25"/>
      <c r="J4" s="26"/>
    </row>
    <row r="5" spans="1:256" x14ac:dyDescent="0.25">
      <c r="B5" s="3" t="s">
        <v>6</v>
      </c>
      <c r="C5" s="9"/>
      <c r="D5" s="27"/>
      <c r="J5" s="28"/>
    </row>
    <row r="6" spans="1:256" s="6" customFormat="1" ht="20" x14ac:dyDescent="0.2">
      <c r="B6" s="4" t="s">
        <v>7</v>
      </c>
      <c r="C6" s="20"/>
      <c r="D6" s="38" t="s">
        <v>270</v>
      </c>
      <c r="E6" s="38" t="s">
        <v>271</v>
      </c>
      <c r="F6" s="38" t="s">
        <v>272</v>
      </c>
      <c r="G6" s="38" t="s">
        <v>273</v>
      </c>
      <c r="H6" s="38" t="s">
        <v>274</v>
      </c>
      <c r="I6" s="38" t="s">
        <v>275</v>
      </c>
      <c r="J6" s="39" t="s">
        <v>276</v>
      </c>
    </row>
    <row r="7" spans="1:256" ht="20" x14ac:dyDescent="0.25">
      <c r="B7" s="16" t="s">
        <v>8</v>
      </c>
      <c r="C7" s="10" t="s">
        <v>8</v>
      </c>
      <c r="D7" s="27"/>
      <c r="E7" s="27"/>
      <c r="F7" s="27"/>
      <c r="G7" s="27"/>
      <c r="H7" s="27"/>
      <c r="I7" s="27"/>
      <c r="J7" s="29"/>
    </row>
    <row r="8" spans="1:256" x14ac:dyDescent="0.25">
      <c r="B8" s="17"/>
      <c r="C8" s="11" t="s">
        <v>9</v>
      </c>
      <c r="D8" s="30"/>
      <c r="E8" s="30"/>
      <c r="F8" s="30"/>
      <c r="G8" s="30"/>
      <c r="H8" s="30"/>
      <c r="I8" s="30"/>
      <c r="J8" s="31"/>
    </row>
    <row r="9" spans="1:256" x14ac:dyDescent="0.25">
      <c r="B9" s="17"/>
      <c r="C9" s="15" t="s">
        <v>10</v>
      </c>
      <c r="D9" s="32"/>
      <c r="E9" s="32"/>
      <c r="F9" s="32"/>
      <c r="G9" s="32"/>
      <c r="H9" s="32"/>
      <c r="I9" s="32"/>
      <c r="J9" s="33">
        <f>J10+J15+J25+J26+J88+J98+J105+J106+J107+J125</f>
        <v>0</v>
      </c>
    </row>
    <row r="10" spans="1:256" x14ac:dyDescent="0.25">
      <c r="B10" s="17"/>
      <c r="C10" s="12" t="s">
        <v>11</v>
      </c>
      <c r="D10" s="34"/>
      <c r="E10" s="34"/>
      <c r="F10" s="34"/>
      <c r="G10" s="34"/>
      <c r="H10" s="34"/>
      <c r="I10" s="34"/>
      <c r="J10" s="35">
        <f>J11+J14</f>
        <v>0</v>
      </c>
    </row>
    <row r="11" spans="1:256" x14ac:dyDescent="0.25">
      <c r="B11" s="17"/>
      <c r="C11" s="12" t="s">
        <v>12</v>
      </c>
      <c r="D11" s="34"/>
      <c r="E11" s="34"/>
      <c r="F11" s="34"/>
      <c r="G11" s="34"/>
      <c r="H11" s="34"/>
      <c r="I11" s="34"/>
      <c r="J11" s="35">
        <f>J12+J13</f>
        <v>0</v>
      </c>
    </row>
    <row r="12" spans="1:256" x14ac:dyDescent="0.25">
      <c r="B12" s="17"/>
      <c r="C12" s="14" t="s">
        <v>13</v>
      </c>
      <c r="D12" s="36"/>
      <c r="E12" s="36"/>
      <c r="F12" s="36"/>
      <c r="G12" s="36"/>
      <c r="H12" s="36"/>
      <c r="I12" s="36"/>
      <c r="J12" s="37"/>
    </row>
    <row r="13" spans="1:256" x14ac:dyDescent="0.25">
      <c r="B13" s="17"/>
      <c r="C13" s="14" t="s">
        <v>14</v>
      </c>
      <c r="D13" s="36"/>
      <c r="E13" s="36"/>
      <c r="F13" s="36"/>
      <c r="G13" s="36"/>
      <c r="H13" s="36"/>
      <c r="I13" s="36"/>
      <c r="J13" s="37"/>
    </row>
    <row r="14" spans="1:256" x14ac:dyDescent="0.25">
      <c r="B14" s="17"/>
      <c r="C14" s="14" t="s">
        <v>15</v>
      </c>
      <c r="D14" s="36"/>
      <c r="E14" s="36"/>
      <c r="F14" s="36"/>
      <c r="G14" s="36"/>
      <c r="H14" s="36"/>
      <c r="I14" s="36"/>
      <c r="J14" s="37"/>
    </row>
    <row r="15" spans="1:256" x14ac:dyDescent="0.25">
      <c r="B15" s="17"/>
      <c r="C15" s="12" t="s">
        <v>16</v>
      </c>
      <c r="D15" s="34"/>
      <c r="E15" s="34"/>
      <c r="F15" s="34"/>
      <c r="G15" s="34"/>
      <c r="H15" s="34"/>
      <c r="I15" s="34"/>
      <c r="J15" s="35">
        <f>J16+J19+J22-J23-J24</f>
        <v>0</v>
      </c>
    </row>
    <row r="16" spans="1:256" x14ac:dyDescent="0.25">
      <c r="B16" s="17"/>
      <c r="C16" s="12" t="s">
        <v>17</v>
      </c>
      <c r="D16" s="34"/>
      <c r="E16" s="34"/>
      <c r="F16" s="34"/>
      <c r="G16" s="34"/>
      <c r="H16" s="34"/>
      <c r="I16" s="34"/>
      <c r="J16" s="35">
        <f>J17+J18</f>
        <v>0</v>
      </c>
    </row>
    <row r="17" spans="2:10" x14ac:dyDescent="0.25">
      <c r="B17" s="17"/>
      <c r="C17" s="14" t="s">
        <v>18</v>
      </c>
      <c r="D17" s="36"/>
      <c r="E17" s="36"/>
      <c r="F17" s="36"/>
      <c r="G17" s="36"/>
      <c r="H17" s="36"/>
      <c r="I17" s="36"/>
      <c r="J17" s="37"/>
    </row>
    <row r="18" spans="2:10" x14ac:dyDescent="0.25">
      <c r="B18" s="17"/>
      <c r="C18" s="14" t="s">
        <v>19</v>
      </c>
      <c r="D18" s="36"/>
      <c r="E18" s="36"/>
      <c r="F18" s="36"/>
      <c r="G18" s="36"/>
      <c r="H18" s="36"/>
      <c r="I18" s="36"/>
      <c r="J18" s="37"/>
    </row>
    <row r="19" spans="2:10" x14ac:dyDescent="0.25">
      <c r="B19" s="17"/>
      <c r="C19" s="12" t="s">
        <v>20</v>
      </c>
      <c r="D19" s="34"/>
      <c r="E19" s="34"/>
      <c r="F19" s="34"/>
      <c r="G19" s="34"/>
      <c r="H19" s="34"/>
      <c r="I19" s="34"/>
      <c r="J19" s="35">
        <f>J20+J21</f>
        <v>0</v>
      </c>
    </row>
    <row r="20" spans="2:10" x14ac:dyDescent="0.25">
      <c r="B20" s="17"/>
      <c r="C20" s="14" t="s">
        <v>21</v>
      </c>
      <c r="D20" s="36"/>
      <c r="E20" s="36"/>
      <c r="F20" s="36"/>
      <c r="G20" s="36"/>
      <c r="H20" s="36"/>
      <c r="I20" s="36"/>
      <c r="J20" s="37"/>
    </row>
    <row r="21" spans="2:10" x14ac:dyDescent="0.25">
      <c r="B21" s="17"/>
      <c r="C21" s="14" t="s">
        <v>22</v>
      </c>
      <c r="D21" s="36"/>
      <c r="E21" s="36"/>
      <c r="F21" s="36"/>
      <c r="G21" s="36"/>
      <c r="H21" s="36"/>
      <c r="I21" s="36"/>
      <c r="J21" s="37"/>
    </row>
    <row r="22" spans="2:10" x14ac:dyDescent="0.25">
      <c r="B22" s="17"/>
      <c r="C22" s="14" t="s">
        <v>23</v>
      </c>
      <c r="D22" s="36"/>
      <c r="E22" s="36"/>
      <c r="F22" s="36"/>
      <c r="G22" s="36"/>
      <c r="H22" s="36"/>
      <c r="I22" s="36"/>
      <c r="J22" s="37"/>
    </row>
    <row r="23" spans="2:10" x14ac:dyDescent="0.25">
      <c r="B23" s="17"/>
      <c r="C23" s="14" t="s">
        <v>24</v>
      </c>
      <c r="D23" s="36"/>
      <c r="E23" s="36"/>
      <c r="F23" s="36"/>
      <c r="G23" s="36"/>
      <c r="H23" s="36"/>
      <c r="I23" s="36"/>
      <c r="J23" s="37"/>
    </row>
    <row r="24" spans="2:10" x14ac:dyDescent="0.25">
      <c r="B24" s="17"/>
      <c r="C24" s="14" t="s">
        <v>25</v>
      </c>
      <c r="D24" s="36"/>
      <c r="E24" s="36"/>
      <c r="F24" s="36"/>
      <c r="G24" s="36"/>
      <c r="H24" s="36"/>
      <c r="I24" s="36"/>
      <c r="J24" s="37"/>
    </row>
    <row r="25" spans="2:10" x14ac:dyDescent="0.25">
      <c r="B25" s="17"/>
      <c r="C25" s="14" t="s">
        <v>26</v>
      </c>
      <c r="D25" s="36"/>
      <c r="E25" s="36"/>
      <c r="F25" s="36"/>
      <c r="G25" s="36"/>
      <c r="H25" s="36"/>
      <c r="I25" s="36"/>
      <c r="J25" s="37"/>
    </row>
    <row r="26" spans="2:10" x14ac:dyDescent="0.25">
      <c r="B26" s="17"/>
      <c r="C26" s="12" t="s">
        <v>27</v>
      </c>
      <c r="D26" s="34"/>
      <c r="E26" s="34"/>
      <c r="F26" s="34"/>
      <c r="G26" s="34"/>
      <c r="H26" s="34"/>
      <c r="I26" s="34"/>
      <c r="J26" s="35">
        <f>J27+J56+J85</f>
        <v>0</v>
      </c>
    </row>
    <row r="27" spans="2:10" x14ac:dyDescent="0.25">
      <c r="B27" s="17"/>
      <c r="C27" s="12" t="s">
        <v>28</v>
      </c>
      <c r="D27" s="34"/>
      <c r="E27" s="34"/>
      <c r="F27" s="34"/>
      <c r="G27" s="34"/>
      <c r="H27" s="34"/>
      <c r="I27" s="34"/>
      <c r="J27" s="35">
        <f>J28+J35+J43+J50</f>
        <v>0</v>
      </c>
    </row>
    <row r="28" spans="2:10" x14ac:dyDescent="0.25">
      <c r="B28" s="17"/>
      <c r="C28" s="12" t="s">
        <v>29</v>
      </c>
      <c r="D28" s="34"/>
      <c r="E28" s="34"/>
      <c r="F28" s="34"/>
      <c r="G28" s="34"/>
      <c r="H28" s="34"/>
      <c r="I28" s="34"/>
      <c r="J28" s="35">
        <f>J29+J30+J31+J32</f>
        <v>0</v>
      </c>
    </row>
    <row r="29" spans="2:10" x14ac:dyDescent="0.25">
      <c r="B29" s="17"/>
      <c r="C29" s="14" t="s">
        <v>30</v>
      </c>
      <c r="D29" s="36"/>
      <c r="E29" s="36"/>
      <c r="F29" s="36"/>
      <c r="G29" s="36"/>
      <c r="H29" s="36"/>
      <c r="I29" s="36"/>
      <c r="J29" s="37"/>
    </row>
    <row r="30" spans="2:10" x14ac:dyDescent="0.25">
      <c r="B30" s="17"/>
      <c r="C30" s="14" t="s">
        <v>31</v>
      </c>
      <c r="D30" s="36"/>
      <c r="E30" s="36"/>
      <c r="F30" s="36"/>
      <c r="G30" s="36"/>
      <c r="H30" s="36"/>
      <c r="I30" s="36"/>
      <c r="J30" s="37"/>
    </row>
    <row r="31" spans="2:10" x14ac:dyDescent="0.25">
      <c r="B31" s="17"/>
      <c r="C31" s="14" t="s">
        <v>32</v>
      </c>
      <c r="D31" s="36"/>
      <c r="E31" s="36"/>
      <c r="F31" s="36"/>
      <c r="G31" s="36"/>
      <c r="H31" s="36"/>
      <c r="I31" s="36"/>
      <c r="J31" s="37"/>
    </row>
    <row r="32" spans="2:10" x14ac:dyDescent="0.25">
      <c r="B32" s="17"/>
      <c r="C32" s="12" t="s">
        <v>33</v>
      </c>
      <c r="D32" s="34"/>
      <c r="E32" s="34"/>
      <c r="F32" s="34"/>
      <c r="G32" s="34"/>
      <c r="H32" s="34"/>
      <c r="I32" s="34"/>
      <c r="J32" s="35">
        <f>J33-J34</f>
        <v>0</v>
      </c>
    </row>
    <row r="33" spans="2:10" x14ac:dyDescent="0.25">
      <c r="B33" s="17"/>
      <c r="C33" s="14" t="s">
        <v>34</v>
      </c>
      <c r="D33" s="36"/>
      <c r="E33" s="36"/>
      <c r="F33" s="36"/>
      <c r="G33" s="36"/>
      <c r="H33" s="36"/>
      <c r="I33" s="36"/>
      <c r="J33" s="37"/>
    </row>
    <row r="34" spans="2:10" x14ac:dyDescent="0.25">
      <c r="B34" s="17"/>
      <c r="C34" s="14" t="s">
        <v>35</v>
      </c>
      <c r="D34" s="36"/>
      <c r="E34" s="36"/>
      <c r="F34" s="36"/>
      <c r="G34" s="36"/>
      <c r="H34" s="36"/>
      <c r="I34" s="36"/>
      <c r="J34" s="37"/>
    </row>
    <row r="35" spans="2:10" x14ac:dyDescent="0.25">
      <c r="B35" s="17"/>
      <c r="C35" s="12" t="s">
        <v>36</v>
      </c>
      <c r="D35" s="34"/>
      <c r="E35" s="34"/>
      <c r="F35" s="34"/>
      <c r="G35" s="34"/>
      <c r="H35" s="34"/>
      <c r="I35" s="34"/>
      <c r="J35" s="35">
        <f>J36+J37+J38+J39-J42</f>
        <v>0</v>
      </c>
    </row>
    <row r="36" spans="2:10" x14ac:dyDescent="0.25">
      <c r="B36" s="17"/>
      <c r="C36" s="14" t="s">
        <v>37</v>
      </c>
      <c r="D36" s="36"/>
      <c r="E36" s="36"/>
      <c r="F36" s="36"/>
      <c r="G36" s="36"/>
      <c r="H36" s="36"/>
      <c r="I36" s="36"/>
      <c r="J36" s="37"/>
    </row>
    <row r="37" spans="2:10" x14ac:dyDescent="0.25">
      <c r="B37" s="17"/>
      <c r="C37" s="14" t="s">
        <v>38</v>
      </c>
      <c r="D37" s="36"/>
      <c r="E37" s="36"/>
      <c r="F37" s="36"/>
      <c r="G37" s="36"/>
      <c r="H37" s="36"/>
      <c r="I37" s="36"/>
      <c r="J37" s="37"/>
    </row>
    <row r="38" spans="2:10" x14ac:dyDescent="0.25">
      <c r="B38" s="17"/>
      <c r="C38" s="14" t="s">
        <v>39</v>
      </c>
      <c r="D38" s="36"/>
      <c r="E38" s="36"/>
      <c r="F38" s="36"/>
      <c r="G38" s="36"/>
      <c r="H38" s="36"/>
      <c r="I38" s="36"/>
      <c r="J38" s="37"/>
    </row>
    <row r="39" spans="2:10" x14ac:dyDescent="0.25">
      <c r="B39" s="17"/>
      <c r="C39" s="12" t="s">
        <v>40</v>
      </c>
      <c r="D39" s="34"/>
      <c r="E39" s="34"/>
      <c r="F39" s="34"/>
      <c r="G39" s="34"/>
      <c r="H39" s="34"/>
      <c r="I39" s="34"/>
      <c r="J39" s="35">
        <f>J40-J41</f>
        <v>0</v>
      </c>
    </row>
    <row r="40" spans="2:10" x14ac:dyDescent="0.25">
      <c r="B40" s="17"/>
      <c r="C40" s="14" t="s">
        <v>41</v>
      </c>
      <c r="D40" s="36"/>
      <c r="E40" s="36"/>
      <c r="F40" s="36"/>
      <c r="G40" s="36"/>
      <c r="H40" s="36"/>
      <c r="I40" s="36"/>
      <c r="J40" s="37"/>
    </row>
    <row r="41" spans="2:10" x14ac:dyDescent="0.25">
      <c r="B41" s="17"/>
      <c r="C41" s="14" t="s">
        <v>42</v>
      </c>
      <c r="D41" s="36"/>
      <c r="E41" s="36"/>
      <c r="F41" s="36"/>
      <c r="G41" s="36"/>
      <c r="H41" s="36"/>
      <c r="I41" s="36"/>
      <c r="J41" s="37"/>
    </row>
    <row r="42" spans="2:10" x14ac:dyDescent="0.25">
      <c r="B42" s="17"/>
      <c r="C42" s="14" t="s">
        <v>43</v>
      </c>
      <c r="D42" s="36"/>
      <c r="E42" s="36"/>
      <c r="F42" s="36"/>
      <c r="G42" s="36"/>
      <c r="H42" s="36"/>
      <c r="I42" s="36"/>
      <c r="J42" s="37"/>
    </row>
    <row r="43" spans="2:10" x14ac:dyDescent="0.25">
      <c r="B43" s="17"/>
      <c r="C43" s="12" t="s">
        <v>44</v>
      </c>
      <c r="D43" s="34"/>
      <c r="E43" s="34"/>
      <c r="F43" s="34"/>
      <c r="G43" s="34"/>
      <c r="H43" s="34"/>
      <c r="I43" s="34"/>
      <c r="J43" s="35">
        <f>J44+J45+J46+J47+J48-J49</f>
        <v>0</v>
      </c>
    </row>
    <row r="44" spans="2:10" x14ac:dyDescent="0.25">
      <c r="B44" s="17"/>
      <c r="C44" s="14" t="s">
        <v>45</v>
      </c>
      <c r="D44" s="36"/>
      <c r="E44" s="36"/>
      <c r="F44" s="36"/>
      <c r="G44" s="36"/>
      <c r="H44" s="36"/>
      <c r="I44" s="36"/>
      <c r="J44" s="37"/>
    </row>
    <row r="45" spans="2:10" x14ac:dyDescent="0.25">
      <c r="B45" s="17"/>
      <c r="C45" s="14" t="s">
        <v>46</v>
      </c>
      <c r="D45" s="36"/>
      <c r="E45" s="36"/>
      <c r="F45" s="36"/>
      <c r="G45" s="36"/>
      <c r="H45" s="36"/>
      <c r="I45" s="36"/>
      <c r="J45" s="37"/>
    </row>
    <row r="46" spans="2:10" x14ac:dyDescent="0.25">
      <c r="B46" s="17"/>
      <c r="C46" s="14" t="s">
        <v>47</v>
      </c>
      <c r="D46" s="36"/>
      <c r="E46" s="36"/>
      <c r="F46" s="36"/>
      <c r="G46" s="36"/>
      <c r="H46" s="36"/>
      <c r="I46" s="36"/>
      <c r="J46" s="37"/>
    </row>
    <row r="47" spans="2:10" x14ac:dyDescent="0.25">
      <c r="B47" s="17"/>
      <c r="C47" s="14" t="s">
        <v>48</v>
      </c>
      <c r="D47" s="36"/>
      <c r="E47" s="36"/>
      <c r="F47" s="36"/>
      <c r="G47" s="36"/>
      <c r="H47" s="36"/>
      <c r="I47" s="36"/>
      <c r="J47" s="37"/>
    </row>
    <row r="48" spans="2:10" x14ac:dyDescent="0.25">
      <c r="B48" s="17"/>
      <c r="C48" s="14" t="s">
        <v>49</v>
      </c>
      <c r="D48" s="36"/>
      <c r="E48" s="36"/>
      <c r="F48" s="36"/>
      <c r="G48" s="36"/>
      <c r="H48" s="36"/>
      <c r="I48" s="36"/>
      <c r="J48" s="37"/>
    </row>
    <row r="49" spans="2:10" x14ac:dyDescent="0.25">
      <c r="B49" s="17"/>
      <c r="C49" s="14" t="s">
        <v>50</v>
      </c>
      <c r="D49" s="36"/>
      <c r="E49" s="36"/>
      <c r="F49" s="36"/>
      <c r="G49" s="36"/>
      <c r="H49" s="36"/>
      <c r="I49" s="36"/>
      <c r="J49" s="37"/>
    </row>
    <row r="50" spans="2:10" x14ac:dyDescent="0.25">
      <c r="B50" s="17"/>
      <c r="C50" s="12" t="s">
        <v>51</v>
      </c>
      <c r="D50" s="34"/>
      <c r="E50" s="34"/>
      <c r="F50" s="34"/>
      <c r="G50" s="34"/>
      <c r="H50" s="34"/>
      <c r="I50" s="34"/>
      <c r="J50" s="35">
        <f>J51+J52+J53+J54-J55</f>
        <v>0</v>
      </c>
    </row>
    <row r="51" spans="2:10" x14ac:dyDescent="0.25">
      <c r="B51" s="17"/>
      <c r="C51" s="14" t="s">
        <v>52</v>
      </c>
      <c r="D51" s="36"/>
      <c r="E51" s="36"/>
      <c r="F51" s="36"/>
      <c r="G51" s="36"/>
      <c r="H51" s="36"/>
      <c r="I51" s="36"/>
      <c r="J51" s="37"/>
    </row>
    <row r="52" spans="2:10" x14ac:dyDescent="0.25">
      <c r="B52" s="17"/>
      <c r="C52" s="14" t="s">
        <v>53</v>
      </c>
      <c r="D52" s="36"/>
      <c r="E52" s="36"/>
      <c r="F52" s="36"/>
      <c r="G52" s="36"/>
      <c r="H52" s="36"/>
      <c r="I52" s="36"/>
      <c r="J52" s="37"/>
    </row>
    <row r="53" spans="2:10" x14ac:dyDescent="0.25">
      <c r="B53" s="17"/>
      <c r="C53" s="14" t="s">
        <v>54</v>
      </c>
      <c r="D53" s="36"/>
      <c r="E53" s="36"/>
      <c r="F53" s="36"/>
      <c r="G53" s="36"/>
      <c r="H53" s="36"/>
      <c r="I53" s="36"/>
      <c r="J53" s="37"/>
    </row>
    <row r="54" spans="2:10" x14ac:dyDescent="0.25">
      <c r="B54" s="17"/>
      <c r="C54" s="14" t="s">
        <v>55</v>
      </c>
      <c r="D54" s="36"/>
      <c r="E54" s="36"/>
      <c r="F54" s="36"/>
      <c r="G54" s="36"/>
      <c r="H54" s="36"/>
      <c r="I54" s="36"/>
      <c r="J54" s="37"/>
    </row>
    <row r="55" spans="2:10" x14ac:dyDescent="0.25">
      <c r="B55" s="17"/>
      <c r="C55" s="14" t="s">
        <v>56</v>
      </c>
      <c r="D55" s="36"/>
      <c r="E55" s="36"/>
      <c r="F55" s="36"/>
      <c r="G55" s="36"/>
      <c r="H55" s="36"/>
      <c r="I55" s="36"/>
      <c r="J55" s="37"/>
    </row>
    <row r="56" spans="2:10" x14ac:dyDescent="0.25">
      <c r="B56" s="17"/>
      <c r="C56" s="12" t="s">
        <v>57</v>
      </c>
      <c r="D56" s="34"/>
      <c r="E56" s="34"/>
      <c r="F56" s="34"/>
      <c r="G56" s="34"/>
      <c r="H56" s="34"/>
      <c r="I56" s="34"/>
      <c r="J56" s="35">
        <f>J57+J72+J79</f>
        <v>0</v>
      </c>
    </row>
    <row r="57" spans="2:10" x14ac:dyDescent="0.25">
      <c r="B57" s="17"/>
      <c r="C57" s="12" t="s">
        <v>58</v>
      </c>
      <c r="D57" s="34"/>
      <c r="E57" s="34"/>
      <c r="F57" s="34"/>
      <c r="G57" s="34"/>
      <c r="H57" s="34"/>
      <c r="I57" s="34"/>
      <c r="J57" s="35">
        <f>J58+J62+J67+J68-J71</f>
        <v>0</v>
      </c>
    </row>
    <row r="58" spans="2:10" x14ac:dyDescent="0.25">
      <c r="B58" s="17"/>
      <c r="C58" s="12" t="s">
        <v>59</v>
      </c>
      <c r="D58" s="34"/>
      <c r="E58" s="34"/>
      <c r="F58" s="34"/>
      <c r="G58" s="34"/>
      <c r="H58" s="34"/>
      <c r="I58" s="34"/>
      <c r="J58" s="35">
        <f>J59+J60+J61</f>
        <v>0</v>
      </c>
    </row>
    <row r="59" spans="2:10" x14ac:dyDescent="0.25">
      <c r="B59" s="17"/>
      <c r="C59" s="14" t="s">
        <v>60</v>
      </c>
      <c r="D59" s="36"/>
      <c r="E59" s="36"/>
      <c r="F59" s="36"/>
      <c r="G59" s="36"/>
      <c r="H59" s="36"/>
      <c r="I59" s="36"/>
      <c r="J59" s="37"/>
    </row>
    <row r="60" spans="2:10" x14ac:dyDescent="0.25">
      <c r="B60" s="17"/>
      <c r="C60" s="14" t="s">
        <v>61</v>
      </c>
      <c r="D60" s="36"/>
      <c r="E60" s="36"/>
      <c r="F60" s="36"/>
      <c r="G60" s="36"/>
      <c r="H60" s="36"/>
      <c r="I60" s="36"/>
      <c r="J60" s="37"/>
    </row>
    <row r="61" spans="2:10" x14ac:dyDescent="0.25">
      <c r="B61" s="17"/>
      <c r="C61" s="14" t="s">
        <v>62</v>
      </c>
      <c r="D61" s="36"/>
      <c r="E61" s="36"/>
      <c r="F61" s="36"/>
      <c r="G61" s="36"/>
      <c r="H61" s="36"/>
      <c r="I61" s="36"/>
      <c r="J61" s="37"/>
    </row>
    <row r="62" spans="2:10" x14ac:dyDescent="0.25">
      <c r="B62" s="17"/>
      <c r="C62" s="12" t="s">
        <v>63</v>
      </c>
      <c r="D62" s="34"/>
      <c r="E62" s="34"/>
      <c r="F62" s="34"/>
      <c r="G62" s="34"/>
      <c r="H62" s="34"/>
      <c r="I62" s="34"/>
      <c r="J62" s="35">
        <f>J63+J64+J65+J66</f>
        <v>0</v>
      </c>
    </row>
    <row r="63" spans="2:10" x14ac:dyDescent="0.25">
      <c r="B63" s="17"/>
      <c r="C63" s="14" t="s">
        <v>64</v>
      </c>
      <c r="D63" s="36"/>
      <c r="E63" s="36"/>
      <c r="F63" s="36"/>
      <c r="G63" s="36"/>
      <c r="H63" s="36"/>
      <c r="I63" s="36"/>
      <c r="J63" s="37"/>
    </row>
    <row r="64" spans="2:10" x14ac:dyDescent="0.25">
      <c r="B64" s="17"/>
      <c r="C64" s="14" t="s">
        <v>65</v>
      </c>
      <c r="D64" s="36"/>
      <c r="E64" s="36"/>
      <c r="F64" s="36"/>
      <c r="G64" s="36"/>
      <c r="H64" s="36"/>
      <c r="I64" s="36"/>
      <c r="J64" s="37"/>
    </row>
    <row r="65" spans="2:10" x14ac:dyDescent="0.25">
      <c r="B65" s="17"/>
      <c r="C65" s="14" t="s">
        <v>66</v>
      </c>
      <c r="D65" s="36"/>
      <c r="E65" s="36"/>
      <c r="F65" s="36"/>
      <c r="G65" s="36"/>
      <c r="H65" s="36"/>
      <c r="I65" s="36"/>
      <c r="J65" s="37"/>
    </row>
    <row r="66" spans="2:10" x14ac:dyDescent="0.25">
      <c r="B66" s="17"/>
      <c r="C66" s="14" t="s">
        <v>67</v>
      </c>
      <c r="D66" s="36"/>
      <c r="E66" s="36"/>
      <c r="F66" s="36"/>
      <c r="G66" s="36"/>
      <c r="H66" s="36"/>
      <c r="I66" s="36"/>
      <c r="J66" s="37"/>
    </row>
    <row r="67" spans="2:10" x14ac:dyDescent="0.25">
      <c r="B67" s="17"/>
      <c r="C67" s="14" t="s">
        <v>68</v>
      </c>
      <c r="D67" s="36"/>
      <c r="E67" s="36"/>
      <c r="F67" s="36"/>
      <c r="G67" s="36"/>
      <c r="H67" s="36"/>
      <c r="I67" s="36"/>
      <c r="J67" s="37"/>
    </row>
    <row r="68" spans="2:10" x14ac:dyDescent="0.25">
      <c r="B68" s="17"/>
      <c r="C68" s="12" t="s">
        <v>69</v>
      </c>
      <c r="D68" s="34"/>
      <c r="E68" s="34"/>
      <c r="F68" s="34"/>
      <c r="G68" s="34"/>
      <c r="H68" s="34"/>
      <c r="I68" s="34"/>
      <c r="J68" s="35">
        <f>J69-J70</f>
        <v>0</v>
      </c>
    </row>
    <row r="69" spans="2:10" x14ac:dyDescent="0.25">
      <c r="B69" s="17"/>
      <c r="C69" s="14" t="s">
        <v>70</v>
      </c>
      <c r="D69" s="36"/>
      <c r="E69" s="36"/>
      <c r="F69" s="36"/>
      <c r="G69" s="36"/>
      <c r="H69" s="36"/>
      <c r="I69" s="36"/>
      <c r="J69" s="37"/>
    </row>
    <row r="70" spans="2:10" x14ac:dyDescent="0.25">
      <c r="B70" s="17"/>
      <c r="C70" s="14" t="s">
        <v>71</v>
      </c>
      <c r="D70" s="36"/>
      <c r="E70" s="36"/>
      <c r="F70" s="36"/>
      <c r="G70" s="36"/>
      <c r="H70" s="36"/>
      <c r="I70" s="36"/>
      <c r="J70" s="37"/>
    </row>
    <row r="71" spans="2:10" x14ac:dyDescent="0.25">
      <c r="B71" s="17"/>
      <c r="C71" s="14" t="s">
        <v>72</v>
      </c>
      <c r="D71" s="36"/>
      <c r="E71" s="36"/>
      <c r="F71" s="36"/>
      <c r="G71" s="36"/>
      <c r="H71" s="36"/>
      <c r="I71" s="36"/>
      <c r="J71" s="37"/>
    </row>
    <row r="72" spans="2:10" x14ac:dyDescent="0.25">
      <c r="B72" s="17"/>
      <c r="C72" s="12" t="s">
        <v>73</v>
      </c>
      <c r="D72" s="34"/>
      <c r="E72" s="34"/>
      <c r="F72" s="34"/>
      <c r="G72" s="34"/>
      <c r="H72" s="34"/>
      <c r="I72" s="34"/>
      <c r="J72" s="35">
        <f>J73+J74+J75+J76+J77-J78</f>
        <v>0</v>
      </c>
    </row>
    <row r="73" spans="2:10" x14ac:dyDescent="0.25">
      <c r="B73" s="17"/>
      <c r="C73" s="14" t="s">
        <v>74</v>
      </c>
      <c r="D73" s="36"/>
      <c r="E73" s="36"/>
      <c r="F73" s="36"/>
      <c r="G73" s="36"/>
      <c r="H73" s="36"/>
      <c r="I73" s="36"/>
      <c r="J73" s="37"/>
    </row>
    <row r="74" spans="2:10" x14ac:dyDescent="0.25">
      <c r="B74" s="17"/>
      <c r="C74" s="14" t="s">
        <v>75</v>
      </c>
      <c r="D74" s="36"/>
      <c r="E74" s="36"/>
      <c r="F74" s="36"/>
      <c r="G74" s="36"/>
      <c r="H74" s="36"/>
      <c r="I74" s="36"/>
      <c r="J74" s="37"/>
    </row>
    <row r="75" spans="2:10" x14ac:dyDescent="0.25">
      <c r="B75" s="17"/>
      <c r="C75" s="14" t="s">
        <v>76</v>
      </c>
      <c r="D75" s="36"/>
      <c r="E75" s="36"/>
      <c r="F75" s="36"/>
      <c r="G75" s="36"/>
      <c r="H75" s="36"/>
      <c r="I75" s="36"/>
      <c r="J75" s="37"/>
    </row>
    <row r="76" spans="2:10" x14ac:dyDescent="0.25">
      <c r="B76" s="17"/>
      <c r="C76" s="14" t="s">
        <v>77</v>
      </c>
      <c r="D76" s="36"/>
      <c r="E76" s="36"/>
      <c r="F76" s="36"/>
      <c r="G76" s="36"/>
      <c r="H76" s="36"/>
      <c r="I76" s="36"/>
      <c r="J76" s="37"/>
    </row>
    <row r="77" spans="2:10" x14ac:dyDescent="0.25">
      <c r="B77" s="17"/>
      <c r="C77" s="14" t="s">
        <v>78</v>
      </c>
      <c r="D77" s="36"/>
      <c r="E77" s="36"/>
      <c r="F77" s="36"/>
      <c r="G77" s="36"/>
      <c r="H77" s="36"/>
      <c r="I77" s="36"/>
      <c r="J77" s="37"/>
    </row>
    <row r="78" spans="2:10" x14ac:dyDescent="0.25">
      <c r="B78" s="17"/>
      <c r="C78" s="14" t="s">
        <v>79</v>
      </c>
      <c r="D78" s="36"/>
      <c r="E78" s="36"/>
      <c r="F78" s="36"/>
      <c r="G78" s="36"/>
      <c r="H78" s="36"/>
      <c r="I78" s="36"/>
      <c r="J78" s="37"/>
    </row>
    <row r="79" spans="2:10" x14ac:dyDescent="0.25">
      <c r="B79" s="17"/>
      <c r="C79" s="12" t="s">
        <v>80</v>
      </c>
      <c r="D79" s="34"/>
      <c r="E79" s="34"/>
      <c r="F79" s="34"/>
      <c r="G79" s="34"/>
      <c r="H79" s="34"/>
      <c r="I79" s="34"/>
      <c r="J79" s="35">
        <f>J80+J81+J82+J83-J84</f>
        <v>0</v>
      </c>
    </row>
    <row r="80" spans="2:10" x14ac:dyDescent="0.25">
      <c r="B80" s="17"/>
      <c r="C80" s="14" t="s">
        <v>81</v>
      </c>
      <c r="D80" s="36"/>
      <c r="E80" s="36"/>
      <c r="F80" s="36"/>
      <c r="G80" s="36"/>
      <c r="H80" s="36"/>
      <c r="I80" s="36"/>
      <c r="J80" s="37"/>
    </row>
    <row r="81" spans="2:10" x14ac:dyDescent="0.25">
      <c r="B81" s="17"/>
      <c r="C81" s="14" t="s">
        <v>82</v>
      </c>
      <c r="D81" s="36"/>
      <c r="E81" s="36"/>
      <c r="F81" s="36"/>
      <c r="G81" s="36"/>
      <c r="H81" s="36"/>
      <c r="I81" s="36"/>
      <c r="J81" s="37"/>
    </row>
    <row r="82" spans="2:10" x14ac:dyDescent="0.25">
      <c r="B82" s="17"/>
      <c r="C82" s="14" t="s">
        <v>83</v>
      </c>
      <c r="D82" s="36"/>
      <c r="E82" s="36"/>
      <c r="F82" s="36"/>
      <c r="G82" s="36"/>
      <c r="H82" s="36"/>
      <c r="I82" s="36"/>
      <c r="J82" s="37"/>
    </row>
    <row r="83" spans="2:10" x14ac:dyDescent="0.25">
      <c r="B83" s="17"/>
      <c r="C83" s="14" t="s">
        <v>84</v>
      </c>
      <c r="D83" s="36"/>
      <c r="E83" s="36"/>
      <c r="F83" s="36"/>
      <c r="G83" s="36"/>
      <c r="H83" s="36"/>
      <c r="I83" s="36"/>
      <c r="J83" s="37"/>
    </row>
    <row r="84" spans="2:10" x14ac:dyDescent="0.25">
      <c r="B84" s="17"/>
      <c r="C84" s="14" t="s">
        <v>85</v>
      </c>
      <c r="D84" s="36"/>
      <c r="E84" s="36"/>
      <c r="F84" s="36"/>
      <c r="G84" s="36"/>
      <c r="H84" s="36"/>
      <c r="I84" s="36"/>
      <c r="J84" s="37"/>
    </row>
    <row r="85" spans="2:10" ht="20.5" x14ac:dyDescent="0.25">
      <c r="B85" s="17"/>
      <c r="C85" s="12" t="s">
        <v>86</v>
      </c>
      <c r="D85" s="34"/>
      <c r="E85" s="34"/>
      <c r="F85" s="34"/>
      <c r="G85" s="34"/>
      <c r="H85" s="34"/>
      <c r="I85" s="34"/>
      <c r="J85" s="35">
        <f>J86-J87</f>
        <v>0</v>
      </c>
    </row>
    <row r="86" spans="2:10" x14ac:dyDescent="0.25">
      <c r="B86" s="17"/>
      <c r="C86" s="14" t="s">
        <v>87</v>
      </c>
      <c r="D86" s="36"/>
      <c r="E86" s="36"/>
      <c r="F86" s="36"/>
      <c r="G86" s="36"/>
      <c r="H86" s="36"/>
      <c r="I86" s="36"/>
      <c r="J86" s="37"/>
    </row>
    <row r="87" spans="2:10" x14ac:dyDescent="0.25">
      <c r="B87" s="17"/>
      <c r="C87" s="14" t="s">
        <v>88</v>
      </c>
      <c r="D87" s="36"/>
      <c r="E87" s="36"/>
      <c r="F87" s="36"/>
      <c r="G87" s="36"/>
      <c r="H87" s="36"/>
      <c r="I87" s="36"/>
      <c r="J87" s="37"/>
    </row>
    <row r="88" spans="2:10" x14ac:dyDescent="0.25">
      <c r="B88" s="17"/>
      <c r="C88" s="12" t="s">
        <v>89</v>
      </c>
      <c r="D88" s="34"/>
      <c r="E88" s="34"/>
      <c r="F88" s="34"/>
      <c r="G88" s="34"/>
      <c r="H88" s="34"/>
      <c r="I88" s="34"/>
      <c r="J88" s="35">
        <f>J89+J92-J93-J94-J97</f>
        <v>0</v>
      </c>
    </row>
    <row r="89" spans="2:10" x14ac:dyDescent="0.25">
      <c r="B89" s="17"/>
      <c r="C89" s="12" t="s">
        <v>90</v>
      </c>
      <c r="D89" s="34"/>
      <c r="E89" s="34"/>
      <c r="F89" s="34"/>
      <c r="G89" s="34"/>
      <c r="H89" s="34"/>
      <c r="I89" s="34"/>
      <c r="J89" s="35">
        <f>J90+J91</f>
        <v>0</v>
      </c>
    </row>
    <row r="90" spans="2:10" x14ac:dyDescent="0.25">
      <c r="B90" s="17"/>
      <c r="C90" s="14" t="s">
        <v>91</v>
      </c>
      <c r="D90" s="36"/>
      <c r="E90" s="36"/>
      <c r="F90" s="36"/>
      <c r="G90" s="36"/>
      <c r="H90" s="36"/>
      <c r="I90" s="36"/>
      <c r="J90" s="37"/>
    </row>
    <row r="91" spans="2:10" x14ac:dyDescent="0.25">
      <c r="B91" s="17"/>
      <c r="C91" s="14" t="s">
        <v>92</v>
      </c>
      <c r="D91" s="36"/>
      <c r="E91" s="36"/>
      <c r="F91" s="36"/>
      <c r="G91" s="36"/>
      <c r="H91" s="36"/>
      <c r="I91" s="36"/>
      <c r="J91" s="37"/>
    </row>
    <row r="92" spans="2:10" x14ac:dyDescent="0.25">
      <c r="B92" s="17"/>
      <c r="C92" s="14" t="s">
        <v>93</v>
      </c>
      <c r="D92" s="36"/>
      <c r="E92" s="36"/>
      <c r="F92" s="36"/>
      <c r="G92" s="36"/>
      <c r="H92" s="36"/>
      <c r="I92" s="36"/>
      <c r="J92" s="37"/>
    </row>
    <row r="93" spans="2:10" x14ac:dyDescent="0.25">
      <c r="B93" s="17"/>
      <c r="C93" s="14" t="s">
        <v>94</v>
      </c>
      <c r="D93" s="36"/>
      <c r="E93" s="36"/>
      <c r="F93" s="36"/>
      <c r="G93" s="36"/>
      <c r="H93" s="36"/>
      <c r="I93" s="36"/>
      <c r="J93" s="37"/>
    </row>
    <row r="94" spans="2:10" x14ac:dyDescent="0.25">
      <c r="B94" s="17"/>
      <c r="C94" s="12" t="s">
        <v>95</v>
      </c>
      <c r="D94" s="34"/>
      <c r="E94" s="34"/>
      <c r="F94" s="34"/>
      <c r="G94" s="34"/>
      <c r="H94" s="34"/>
      <c r="I94" s="34"/>
      <c r="J94" s="35">
        <f>J95+J96</f>
        <v>0</v>
      </c>
    </row>
    <row r="95" spans="2:10" x14ac:dyDescent="0.25">
      <c r="B95" s="17"/>
      <c r="C95" s="14" t="s">
        <v>96</v>
      </c>
      <c r="D95" s="36"/>
      <c r="E95" s="36"/>
      <c r="F95" s="36"/>
      <c r="G95" s="36"/>
      <c r="H95" s="36"/>
      <c r="I95" s="36"/>
      <c r="J95" s="37"/>
    </row>
    <row r="96" spans="2:10" x14ac:dyDescent="0.25">
      <c r="B96" s="17"/>
      <c r="C96" s="14" t="s">
        <v>97</v>
      </c>
      <c r="D96" s="36"/>
      <c r="E96" s="36"/>
      <c r="F96" s="36"/>
      <c r="G96" s="36"/>
      <c r="H96" s="36"/>
      <c r="I96" s="36"/>
      <c r="J96" s="37"/>
    </row>
    <row r="97" spans="2:10" ht="20.5" x14ac:dyDescent="0.25">
      <c r="B97" s="17"/>
      <c r="C97" s="14" t="s">
        <v>98</v>
      </c>
      <c r="D97" s="36"/>
      <c r="E97" s="36"/>
      <c r="F97" s="36"/>
      <c r="G97" s="36"/>
      <c r="H97" s="36"/>
      <c r="I97" s="36"/>
      <c r="J97" s="37"/>
    </row>
    <row r="98" spans="2:10" x14ac:dyDescent="0.25">
      <c r="B98" s="17"/>
      <c r="C98" s="12" t="s">
        <v>99</v>
      </c>
      <c r="D98" s="34"/>
      <c r="E98" s="34"/>
      <c r="F98" s="34"/>
      <c r="G98" s="34"/>
      <c r="H98" s="34"/>
      <c r="I98" s="34"/>
      <c r="J98" s="35">
        <f>J99+J102-J103-J104</f>
        <v>0</v>
      </c>
    </row>
    <row r="99" spans="2:10" x14ac:dyDescent="0.25">
      <c r="B99" s="17"/>
      <c r="C99" s="12" t="s">
        <v>100</v>
      </c>
      <c r="D99" s="34"/>
      <c r="E99" s="34"/>
      <c r="F99" s="34"/>
      <c r="G99" s="34"/>
      <c r="H99" s="34"/>
      <c r="I99" s="34"/>
      <c r="J99" s="35">
        <f>J100+J101</f>
        <v>0</v>
      </c>
    </row>
    <row r="100" spans="2:10" x14ac:dyDescent="0.25">
      <c r="B100" s="17"/>
      <c r="C100" s="14" t="s">
        <v>101</v>
      </c>
      <c r="D100" s="36"/>
      <c r="E100" s="36"/>
      <c r="F100" s="36"/>
      <c r="G100" s="36"/>
      <c r="H100" s="36"/>
      <c r="I100" s="36"/>
      <c r="J100" s="37"/>
    </row>
    <row r="101" spans="2:10" x14ac:dyDescent="0.25">
      <c r="B101" s="17"/>
      <c r="C101" s="14" t="s">
        <v>102</v>
      </c>
      <c r="D101" s="36"/>
      <c r="E101" s="36"/>
      <c r="F101" s="36"/>
      <c r="G101" s="36"/>
      <c r="H101" s="36"/>
      <c r="I101" s="36"/>
      <c r="J101" s="37"/>
    </row>
    <row r="102" spans="2:10" x14ac:dyDescent="0.25">
      <c r="B102" s="17"/>
      <c r="C102" s="14" t="s">
        <v>103</v>
      </c>
      <c r="D102" s="36"/>
      <c r="E102" s="36"/>
      <c r="F102" s="36"/>
      <c r="G102" s="36"/>
      <c r="H102" s="36"/>
      <c r="I102" s="36"/>
      <c r="J102" s="37"/>
    </row>
    <row r="103" spans="2:10" x14ac:dyDescent="0.25">
      <c r="B103" s="17"/>
      <c r="C103" s="14" t="s">
        <v>104</v>
      </c>
      <c r="D103" s="36"/>
      <c r="E103" s="36"/>
      <c r="F103" s="36"/>
      <c r="G103" s="36"/>
      <c r="H103" s="36"/>
      <c r="I103" s="36"/>
      <c r="J103" s="37"/>
    </row>
    <row r="104" spans="2:10" x14ac:dyDescent="0.25">
      <c r="B104" s="17"/>
      <c r="C104" s="14" t="s">
        <v>105</v>
      </c>
      <c r="D104" s="36"/>
      <c r="E104" s="36"/>
      <c r="F104" s="36"/>
      <c r="G104" s="36"/>
      <c r="H104" s="36"/>
      <c r="I104" s="36"/>
      <c r="J104" s="37"/>
    </row>
    <row r="105" spans="2:10" x14ac:dyDescent="0.25">
      <c r="B105" s="17"/>
      <c r="C105" s="14" t="s">
        <v>106</v>
      </c>
      <c r="D105" s="36"/>
      <c r="E105" s="36"/>
      <c r="F105" s="36"/>
      <c r="G105" s="36"/>
      <c r="H105" s="36"/>
      <c r="I105" s="36"/>
      <c r="J105" s="37"/>
    </row>
    <row r="106" spans="2:10" x14ac:dyDescent="0.25">
      <c r="B106" s="17"/>
      <c r="C106" s="14" t="s">
        <v>107</v>
      </c>
      <c r="D106" s="36"/>
      <c r="E106" s="36"/>
      <c r="F106" s="36"/>
      <c r="G106" s="36"/>
      <c r="H106" s="36"/>
      <c r="I106" s="36"/>
      <c r="J106" s="37"/>
    </row>
    <row r="107" spans="2:10" x14ac:dyDescent="0.25">
      <c r="B107" s="17"/>
      <c r="C107" s="12" t="s">
        <v>108</v>
      </c>
      <c r="D107" s="34"/>
      <c r="E107" s="34"/>
      <c r="F107" s="34"/>
      <c r="G107" s="34"/>
      <c r="H107" s="34"/>
      <c r="I107" s="34"/>
      <c r="J107" s="35">
        <f>J108+J112+J117+J121</f>
        <v>0</v>
      </c>
    </row>
    <row r="108" spans="2:10" x14ac:dyDescent="0.25">
      <c r="B108" s="17"/>
      <c r="C108" s="12" t="s">
        <v>109</v>
      </c>
      <c r="D108" s="34"/>
      <c r="E108" s="34"/>
      <c r="F108" s="34"/>
      <c r="G108" s="34"/>
      <c r="H108" s="34"/>
      <c r="I108" s="34"/>
      <c r="J108" s="35">
        <f>J109+J110-J111</f>
        <v>0</v>
      </c>
    </row>
    <row r="109" spans="2:10" x14ac:dyDescent="0.25">
      <c r="B109" s="17"/>
      <c r="C109" s="14" t="s">
        <v>110</v>
      </c>
      <c r="D109" s="36"/>
      <c r="E109" s="36"/>
      <c r="F109" s="36"/>
      <c r="G109" s="36"/>
      <c r="H109" s="36"/>
      <c r="I109" s="36"/>
      <c r="J109" s="37"/>
    </row>
    <row r="110" spans="2:10" x14ac:dyDescent="0.25">
      <c r="B110" s="17"/>
      <c r="C110" s="14" t="s">
        <v>111</v>
      </c>
      <c r="D110" s="36"/>
      <c r="E110" s="36"/>
      <c r="F110" s="36"/>
      <c r="G110" s="36"/>
      <c r="H110" s="36"/>
      <c r="I110" s="36"/>
      <c r="J110" s="37"/>
    </row>
    <row r="111" spans="2:10" x14ac:dyDescent="0.25">
      <c r="B111" s="17"/>
      <c r="C111" s="14" t="s">
        <v>112</v>
      </c>
      <c r="D111" s="36"/>
      <c r="E111" s="36"/>
      <c r="F111" s="36"/>
      <c r="G111" s="36"/>
      <c r="H111" s="36"/>
      <c r="I111" s="36"/>
      <c r="J111" s="37"/>
    </row>
    <row r="112" spans="2:10" x14ac:dyDescent="0.25">
      <c r="B112" s="17"/>
      <c r="C112" s="12" t="s">
        <v>113</v>
      </c>
      <c r="D112" s="34"/>
      <c r="E112" s="34"/>
      <c r="F112" s="34"/>
      <c r="G112" s="34"/>
      <c r="H112" s="34"/>
      <c r="I112" s="34"/>
      <c r="J112" s="35">
        <f>J113+J114-J115-J116</f>
        <v>0</v>
      </c>
    </row>
    <row r="113" spans="2:10" x14ac:dyDescent="0.25">
      <c r="B113" s="17"/>
      <c r="C113" s="14" t="s">
        <v>114</v>
      </c>
      <c r="D113" s="36"/>
      <c r="E113" s="36"/>
      <c r="F113" s="36"/>
      <c r="G113" s="36"/>
      <c r="H113" s="36"/>
      <c r="I113" s="36"/>
      <c r="J113" s="37"/>
    </row>
    <row r="114" spans="2:10" x14ac:dyDescent="0.25">
      <c r="B114" s="17"/>
      <c r="C114" s="14" t="s">
        <v>115</v>
      </c>
      <c r="D114" s="36"/>
      <c r="E114" s="36"/>
      <c r="F114" s="36"/>
      <c r="G114" s="36"/>
      <c r="H114" s="36"/>
      <c r="I114" s="36"/>
      <c r="J114" s="37"/>
    </row>
    <row r="115" spans="2:10" x14ac:dyDescent="0.25">
      <c r="B115" s="17"/>
      <c r="C115" s="14" t="s">
        <v>116</v>
      </c>
      <c r="D115" s="36"/>
      <c r="E115" s="36"/>
      <c r="F115" s="36"/>
      <c r="G115" s="36"/>
      <c r="H115" s="36"/>
      <c r="I115" s="36"/>
      <c r="J115" s="37"/>
    </row>
    <row r="116" spans="2:10" x14ac:dyDescent="0.25">
      <c r="B116" s="17"/>
      <c r="C116" s="14" t="s">
        <v>117</v>
      </c>
      <c r="D116" s="36"/>
      <c r="E116" s="36"/>
      <c r="F116" s="36"/>
      <c r="G116" s="36"/>
      <c r="H116" s="36"/>
      <c r="I116" s="36"/>
      <c r="J116" s="37"/>
    </row>
    <row r="117" spans="2:10" x14ac:dyDescent="0.25">
      <c r="B117" s="17"/>
      <c r="C117" s="12" t="s">
        <v>118</v>
      </c>
      <c r="D117" s="34"/>
      <c r="E117" s="34"/>
      <c r="F117" s="34"/>
      <c r="G117" s="34"/>
      <c r="H117" s="34"/>
      <c r="I117" s="34"/>
      <c r="J117" s="35">
        <f>J118-J119-J120</f>
        <v>0</v>
      </c>
    </row>
    <row r="118" spans="2:10" x14ac:dyDescent="0.25">
      <c r="B118" s="17"/>
      <c r="C118" s="14" t="s">
        <v>119</v>
      </c>
      <c r="D118" s="36"/>
      <c r="E118" s="36"/>
      <c r="F118" s="36"/>
      <c r="G118" s="36"/>
      <c r="H118" s="36"/>
      <c r="I118" s="36"/>
      <c r="J118" s="37"/>
    </row>
    <row r="119" spans="2:10" x14ac:dyDescent="0.25">
      <c r="B119" s="17"/>
      <c r="C119" s="14" t="s">
        <v>120</v>
      </c>
      <c r="D119" s="36"/>
      <c r="E119" s="36"/>
      <c r="F119" s="36"/>
      <c r="G119" s="36"/>
      <c r="H119" s="36"/>
      <c r="I119" s="36"/>
      <c r="J119" s="37"/>
    </row>
    <row r="120" spans="2:10" x14ac:dyDescent="0.25">
      <c r="B120" s="17"/>
      <c r="C120" s="14" t="s">
        <v>121</v>
      </c>
      <c r="D120" s="36"/>
      <c r="E120" s="36"/>
      <c r="F120" s="36"/>
      <c r="G120" s="36"/>
      <c r="H120" s="36"/>
      <c r="I120" s="36"/>
      <c r="J120" s="37"/>
    </row>
    <row r="121" spans="2:10" x14ac:dyDescent="0.25">
      <c r="B121" s="17"/>
      <c r="C121" s="12" t="s">
        <v>122</v>
      </c>
      <c r="D121" s="34"/>
      <c r="E121" s="34"/>
      <c r="F121" s="34"/>
      <c r="G121" s="34"/>
      <c r="H121" s="34"/>
      <c r="I121" s="34"/>
      <c r="J121" s="35">
        <f>J122-J123-J124</f>
        <v>0</v>
      </c>
    </row>
    <row r="122" spans="2:10" x14ac:dyDescent="0.25">
      <c r="B122" s="17"/>
      <c r="C122" s="14" t="s">
        <v>123</v>
      </c>
      <c r="D122" s="36"/>
      <c r="E122" s="36"/>
      <c r="F122" s="36"/>
      <c r="G122" s="36"/>
      <c r="H122" s="36"/>
      <c r="I122" s="36"/>
      <c r="J122" s="37"/>
    </row>
    <row r="123" spans="2:10" x14ac:dyDescent="0.25">
      <c r="B123" s="17"/>
      <c r="C123" s="14" t="s">
        <v>124</v>
      </c>
      <c r="D123" s="36"/>
      <c r="E123" s="36"/>
      <c r="F123" s="36"/>
      <c r="G123" s="36"/>
      <c r="H123" s="36"/>
      <c r="I123" s="36"/>
      <c r="J123" s="37"/>
    </row>
    <row r="124" spans="2:10" x14ac:dyDescent="0.25">
      <c r="B124" s="17"/>
      <c r="C124" s="14" t="s">
        <v>125</v>
      </c>
      <c r="D124" s="36"/>
      <c r="E124" s="36"/>
      <c r="F124" s="36"/>
      <c r="G124" s="36"/>
      <c r="H124" s="36"/>
      <c r="I124" s="36"/>
      <c r="J124" s="37"/>
    </row>
    <row r="125" spans="2:10" x14ac:dyDescent="0.25">
      <c r="B125" s="17"/>
      <c r="C125" s="12" t="s">
        <v>126</v>
      </c>
      <c r="D125" s="34"/>
      <c r="E125" s="34"/>
      <c r="F125" s="34"/>
      <c r="G125" s="34"/>
      <c r="H125" s="34"/>
      <c r="I125" s="34"/>
      <c r="J125" s="35">
        <f>J126+J127+J128+J129+J130+J131+J132+J133+J134+J135+J136+J139-J140</f>
        <v>0</v>
      </c>
    </row>
    <row r="126" spans="2:10" ht="20.5" x14ac:dyDescent="0.25">
      <c r="B126" s="17"/>
      <c r="C126" s="14" t="s">
        <v>127</v>
      </c>
      <c r="D126" s="36"/>
      <c r="E126" s="36"/>
      <c r="F126" s="36"/>
      <c r="G126" s="36"/>
      <c r="H126" s="36"/>
      <c r="I126" s="36"/>
      <c r="J126" s="37"/>
    </row>
    <row r="127" spans="2:10" x14ac:dyDescent="0.25">
      <c r="B127" s="17"/>
      <c r="C127" s="14" t="s">
        <v>128</v>
      </c>
      <c r="D127" s="36"/>
      <c r="E127" s="36"/>
      <c r="F127" s="36"/>
      <c r="G127" s="36"/>
      <c r="H127" s="36"/>
      <c r="I127" s="36"/>
      <c r="J127" s="37"/>
    </row>
    <row r="128" spans="2:10" x14ac:dyDescent="0.25">
      <c r="B128" s="17"/>
      <c r="C128" s="14" t="s">
        <v>129</v>
      </c>
      <c r="D128" s="36"/>
      <c r="E128" s="36"/>
      <c r="F128" s="36"/>
      <c r="G128" s="36"/>
      <c r="H128" s="36"/>
      <c r="I128" s="36"/>
      <c r="J128" s="37"/>
    </row>
    <row r="129" spans="2:10" x14ac:dyDescent="0.25">
      <c r="B129" s="17"/>
      <c r="C129" s="14" t="s">
        <v>130</v>
      </c>
      <c r="D129" s="36"/>
      <c r="E129" s="36"/>
      <c r="F129" s="36"/>
      <c r="G129" s="36"/>
      <c r="H129" s="36"/>
      <c r="I129" s="36"/>
      <c r="J129" s="37"/>
    </row>
    <row r="130" spans="2:10" x14ac:dyDescent="0.25">
      <c r="B130" s="17"/>
      <c r="C130" s="14" t="s">
        <v>131</v>
      </c>
      <c r="D130" s="36"/>
      <c r="E130" s="36"/>
      <c r="F130" s="36"/>
      <c r="G130" s="36"/>
      <c r="H130" s="36"/>
      <c r="I130" s="36"/>
      <c r="J130" s="37"/>
    </row>
    <row r="131" spans="2:10" x14ac:dyDescent="0.25">
      <c r="B131" s="17"/>
      <c r="C131" s="14" t="s">
        <v>132</v>
      </c>
      <c r="D131" s="36"/>
      <c r="E131" s="36"/>
      <c r="F131" s="36"/>
      <c r="G131" s="36"/>
      <c r="H131" s="36"/>
      <c r="I131" s="36"/>
      <c r="J131" s="37"/>
    </row>
    <row r="132" spans="2:10" ht="20.5" x14ac:dyDescent="0.25">
      <c r="B132" s="17"/>
      <c r="C132" s="14" t="s">
        <v>133</v>
      </c>
      <c r="D132" s="36"/>
      <c r="E132" s="36"/>
      <c r="F132" s="36"/>
      <c r="G132" s="36"/>
      <c r="H132" s="36"/>
      <c r="I132" s="36"/>
      <c r="J132" s="37"/>
    </row>
    <row r="133" spans="2:10" x14ac:dyDescent="0.25">
      <c r="B133" s="17"/>
      <c r="C133" s="14" t="s">
        <v>134</v>
      </c>
      <c r="D133" s="36"/>
      <c r="E133" s="36"/>
      <c r="F133" s="36"/>
      <c r="G133" s="36"/>
      <c r="H133" s="36"/>
      <c r="I133" s="36"/>
      <c r="J133" s="37"/>
    </row>
    <row r="134" spans="2:10" x14ac:dyDescent="0.25">
      <c r="B134" s="17"/>
      <c r="C134" s="14" t="s">
        <v>135</v>
      </c>
      <c r="D134" s="36"/>
      <c r="E134" s="36"/>
      <c r="F134" s="36"/>
      <c r="G134" s="36"/>
      <c r="H134" s="36"/>
      <c r="I134" s="36"/>
      <c r="J134" s="37"/>
    </row>
    <row r="135" spans="2:10" x14ac:dyDescent="0.25">
      <c r="B135" s="17"/>
      <c r="C135" s="14" t="s">
        <v>136</v>
      </c>
      <c r="D135" s="36"/>
      <c r="E135" s="36"/>
      <c r="F135" s="36"/>
      <c r="G135" s="36"/>
      <c r="H135" s="36"/>
      <c r="I135" s="36"/>
      <c r="J135" s="37"/>
    </row>
    <row r="136" spans="2:10" x14ac:dyDescent="0.25">
      <c r="B136" s="17"/>
      <c r="C136" s="12" t="s">
        <v>137</v>
      </c>
      <c r="D136" s="34"/>
      <c r="E136" s="34"/>
      <c r="F136" s="34"/>
      <c r="G136" s="34"/>
      <c r="H136" s="34"/>
      <c r="I136" s="34"/>
      <c r="J136" s="35">
        <f>J137-J138</f>
        <v>0</v>
      </c>
    </row>
    <row r="137" spans="2:10" x14ac:dyDescent="0.25">
      <c r="B137" s="17"/>
      <c r="C137" s="14" t="s">
        <v>138</v>
      </c>
      <c r="D137" s="36"/>
      <c r="E137" s="36"/>
      <c r="F137" s="36"/>
      <c r="G137" s="36"/>
      <c r="H137" s="36"/>
      <c r="I137" s="36"/>
      <c r="J137" s="37"/>
    </row>
    <row r="138" spans="2:10" x14ac:dyDescent="0.25">
      <c r="B138" s="17"/>
      <c r="C138" s="14" t="s">
        <v>139</v>
      </c>
      <c r="D138" s="36"/>
      <c r="E138" s="36"/>
      <c r="F138" s="36"/>
      <c r="G138" s="36"/>
      <c r="H138" s="36"/>
      <c r="I138" s="36"/>
      <c r="J138" s="37"/>
    </row>
    <row r="139" spans="2:10" x14ac:dyDescent="0.25">
      <c r="B139" s="17"/>
      <c r="C139" s="14" t="s">
        <v>140</v>
      </c>
      <c r="D139" s="36"/>
      <c r="E139" s="36"/>
      <c r="F139" s="36"/>
      <c r="G139" s="36"/>
      <c r="H139" s="36"/>
      <c r="I139" s="36"/>
      <c r="J139" s="37"/>
    </row>
    <row r="140" spans="2:10" x14ac:dyDescent="0.25">
      <c r="B140" s="17"/>
      <c r="C140" s="14" t="s">
        <v>141</v>
      </c>
      <c r="D140" s="36"/>
      <c r="E140" s="36"/>
      <c r="F140" s="36"/>
      <c r="G140" s="36"/>
      <c r="H140" s="36"/>
      <c r="I140" s="36"/>
      <c r="J140" s="37"/>
    </row>
    <row r="141" spans="2:10" ht="20.5" x14ac:dyDescent="0.25">
      <c r="B141" s="17"/>
      <c r="C141" s="15" t="s">
        <v>1</v>
      </c>
      <c r="D141" s="32"/>
      <c r="E141" s="32"/>
      <c r="F141" s="32"/>
      <c r="G141" s="32"/>
      <c r="H141" s="32"/>
      <c r="I141" s="32"/>
      <c r="J141" s="32">
        <f>J142+J183+J220</f>
        <v>0</v>
      </c>
    </row>
    <row r="142" spans="2:10" x14ac:dyDescent="0.25">
      <c r="B142" s="17"/>
      <c r="C142" s="15" t="s">
        <v>142</v>
      </c>
      <c r="D142" s="32"/>
      <c r="E142" s="32"/>
      <c r="F142" s="32"/>
      <c r="G142" s="32"/>
      <c r="H142" s="32"/>
      <c r="I142" s="32"/>
      <c r="J142" s="33">
        <f>J143+J149+J156+J159+J160+J167+J168+J169+J170</f>
        <v>0</v>
      </c>
    </row>
    <row r="143" spans="2:10" x14ac:dyDescent="0.25">
      <c r="B143" s="17"/>
      <c r="C143" s="12" t="s">
        <v>143</v>
      </c>
      <c r="D143" s="34"/>
      <c r="E143" s="34"/>
      <c r="F143" s="34"/>
      <c r="G143" s="34"/>
      <c r="H143" s="34"/>
      <c r="I143" s="34"/>
      <c r="J143" s="35">
        <f>J144+J145+J146+J147+J148</f>
        <v>0</v>
      </c>
    </row>
    <row r="144" spans="2:10" x14ac:dyDescent="0.25">
      <c r="B144" s="17"/>
      <c r="C144" s="14" t="s">
        <v>144</v>
      </c>
      <c r="D144" s="36"/>
      <c r="E144" s="36"/>
      <c r="F144" s="36"/>
      <c r="G144" s="36"/>
      <c r="H144" s="36"/>
      <c r="I144" s="36"/>
      <c r="J144" s="37"/>
    </row>
    <row r="145" spans="2:10" x14ac:dyDescent="0.25">
      <c r="B145" s="17"/>
      <c r="C145" s="14" t="s">
        <v>145</v>
      </c>
      <c r="D145" s="36"/>
      <c r="E145" s="36"/>
      <c r="F145" s="36"/>
      <c r="G145" s="36"/>
      <c r="H145" s="36"/>
      <c r="I145" s="36"/>
      <c r="J145" s="37"/>
    </row>
    <row r="146" spans="2:10" ht="20.5" x14ac:dyDescent="0.25">
      <c r="B146" s="17"/>
      <c r="C146" s="14" t="s">
        <v>146</v>
      </c>
      <c r="D146" s="36"/>
      <c r="E146" s="36"/>
      <c r="F146" s="36"/>
      <c r="G146" s="36"/>
      <c r="H146" s="36"/>
      <c r="I146" s="36"/>
      <c r="J146" s="37"/>
    </row>
    <row r="147" spans="2:10" x14ac:dyDescent="0.25">
      <c r="B147" s="17"/>
      <c r="C147" s="14" t="s">
        <v>147</v>
      </c>
      <c r="D147" s="36"/>
      <c r="E147" s="36"/>
      <c r="F147" s="36"/>
      <c r="G147" s="36"/>
      <c r="H147" s="36"/>
      <c r="I147" s="36"/>
      <c r="J147" s="37"/>
    </row>
    <row r="148" spans="2:10" x14ac:dyDescent="0.25">
      <c r="B148" s="17"/>
      <c r="C148" s="14" t="s">
        <v>148</v>
      </c>
      <c r="D148" s="36"/>
      <c r="E148" s="36"/>
      <c r="F148" s="36"/>
      <c r="G148" s="36"/>
      <c r="H148" s="36"/>
      <c r="I148" s="36"/>
      <c r="J148" s="37"/>
    </row>
    <row r="149" spans="2:10" ht="20.5" x14ac:dyDescent="0.25">
      <c r="B149" s="17"/>
      <c r="C149" s="12" t="s">
        <v>149</v>
      </c>
      <c r="D149" s="34"/>
      <c r="E149" s="34"/>
      <c r="F149" s="34"/>
      <c r="G149" s="34"/>
      <c r="H149" s="34"/>
      <c r="I149" s="34"/>
      <c r="J149" s="35">
        <f>J150+J153</f>
        <v>0</v>
      </c>
    </row>
    <row r="150" spans="2:10" x14ac:dyDescent="0.25">
      <c r="B150" s="17"/>
      <c r="C150" s="12" t="s">
        <v>150</v>
      </c>
      <c r="D150" s="34"/>
      <c r="E150" s="34"/>
      <c r="F150" s="34"/>
      <c r="G150" s="34"/>
      <c r="H150" s="34"/>
      <c r="I150" s="34"/>
      <c r="J150" s="35">
        <f>J151+J152</f>
        <v>0</v>
      </c>
    </row>
    <row r="151" spans="2:10" x14ac:dyDescent="0.25">
      <c r="B151" s="17"/>
      <c r="C151" s="14" t="s">
        <v>151</v>
      </c>
      <c r="D151" s="36"/>
      <c r="E151" s="36"/>
      <c r="F151" s="36"/>
      <c r="G151" s="36"/>
      <c r="H151" s="36"/>
      <c r="I151" s="36"/>
      <c r="J151" s="37"/>
    </row>
    <row r="152" spans="2:10" x14ac:dyDescent="0.25">
      <c r="B152" s="17"/>
      <c r="C152" s="14" t="s">
        <v>152</v>
      </c>
      <c r="D152" s="36"/>
      <c r="E152" s="36"/>
      <c r="F152" s="36"/>
      <c r="G152" s="36"/>
      <c r="H152" s="36"/>
      <c r="I152" s="36"/>
      <c r="J152" s="37"/>
    </row>
    <row r="153" spans="2:10" x14ac:dyDescent="0.25">
      <c r="B153" s="17"/>
      <c r="C153" s="12" t="s">
        <v>153</v>
      </c>
      <c r="D153" s="34"/>
      <c r="E153" s="34"/>
      <c r="F153" s="34"/>
      <c r="G153" s="34"/>
      <c r="H153" s="34"/>
      <c r="I153" s="34"/>
      <c r="J153" s="35">
        <f>J154+J155</f>
        <v>0</v>
      </c>
    </row>
    <row r="154" spans="2:10" x14ac:dyDescent="0.25">
      <c r="B154" s="17"/>
      <c r="C154" s="14" t="s">
        <v>154</v>
      </c>
      <c r="D154" s="36"/>
      <c r="E154" s="36"/>
      <c r="F154" s="36"/>
      <c r="G154" s="36"/>
      <c r="H154" s="36"/>
      <c r="I154" s="36"/>
      <c r="J154" s="37"/>
    </row>
    <row r="155" spans="2:10" x14ac:dyDescent="0.25">
      <c r="B155" s="17"/>
      <c r="C155" s="14" t="s">
        <v>155</v>
      </c>
      <c r="D155" s="36"/>
      <c r="E155" s="36"/>
      <c r="F155" s="36"/>
      <c r="G155" s="36"/>
      <c r="H155" s="36"/>
      <c r="I155" s="36"/>
      <c r="J155" s="37"/>
    </row>
    <row r="156" spans="2:10" x14ac:dyDescent="0.25">
      <c r="B156" s="17"/>
      <c r="C156" s="12" t="s">
        <v>156</v>
      </c>
      <c r="D156" s="34"/>
      <c r="E156" s="34"/>
      <c r="F156" s="34"/>
      <c r="G156" s="34"/>
      <c r="H156" s="34"/>
      <c r="I156" s="34"/>
      <c r="J156" s="35">
        <f>J157+J158</f>
        <v>0</v>
      </c>
    </row>
    <row r="157" spans="2:10" x14ac:dyDescent="0.25">
      <c r="B157" s="17"/>
      <c r="C157" s="14" t="s">
        <v>157</v>
      </c>
      <c r="D157" s="36"/>
      <c r="E157" s="36"/>
      <c r="F157" s="36"/>
      <c r="G157" s="36"/>
      <c r="H157" s="36"/>
      <c r="I157" s="36"/>
      <c r="J157" s="37"/>
    </row>
    <row r="158" spans="2:10" x14ac:dyDescent="0.25">
      <c r="B158" s="17"/>
      <c r="C158" s="14" t="s">
        <v>158</v>
      </c>
      <c r="D158" s="36"/>
      <c r="E158" s="36"/>
      <c r="F158" s="36"/>
      <c r="G158" s="36"/>
      <c r="H158" s="36"/>
      <c r="I158" s="36"/>
      <c r="J158" s="37"/>
    </row>
    <row r="159" spans="2:10" x14ac:dyDescent="0.25">
      <c r="B159" s="17"/>
      <c r="C159" s="14" t="s">
        <v>159</v>
      </c>
      <c r="D159" s="36"/>
      <c r="E159" s="36"/>
      <c r="F159" s="36"/>
      <c r="G159" s="36"/>
      <c r="H159" s="36"/>
      <c r="I159" s="36"/>
      <c r="J159" s="37"/>
    </row>
    <row r="160" spans="2:10" x14ac:dyDescent="0.25">
      <c r="B160" s="17"/>
      <c r="C160" s="12" t="s">
        <v>160</v>
      </c>
      <c r="D160" s="34"/>
      <c r="E160" s="34"/>
      <c r="F160" s="34"/>
      <c r="G160" s="34"/>
      <c r="H160" s="34"/>
      <c r="I160" s="34"/>
      <c r="J160" s="35">
        <f>J161+J164</f>
        <v>0</v>
      </c>
    </row>
    <row r="161" spans="2:10" x14ac:dyDescent="0.25">
      <c r="B161" s="17"/>
      <c r="C161" s="12" t="s">
        <v>161</v>
      </c>
      <c r="D161" s="34"/>
      <c r="E161" s="34"/>
      <c r="F161" s="34"/>
      <c r="G161" s="34"/>
      <c r="H161" s="34"/>
      <c r="I161" s="34"/>
      <c r="J161" s="35">
        <f>J162+J163</f>
        <v>0</v>
      </c>
    </row>
    <row r="162" spans="2:10" x14ac:dyDescent="0.25">
      <c r="B162" s="17"/>
      <c r="C162" s="14" t="s">
        <v>162</v>
      </c>
      <c r="D162" s="36"/>
      <c r="E162" s="36"/>
      <c r="F162" s="36"/>
      <c r="G162" s="36"/>
      <c r="H162" s="36"/>
      <c r="I162" s="36"/>
      <c r="J162" s="37"/>
    </row>
    <row r="163" spans="2:10" x14ac:dyDescent="0.25">
      <c r="B163" s="17"/>
      <c r="C163" s="14" t="s">
        <v>163</v>
      </c>
      <c r="D163" s="36"/>
      <c r="E163" s="36"/>
      <c r="F163" s="36"/>
      <c r="G163" s="36"/>
      <c r="H163" s="36"/>
      <c r="I163" s="36"/>
      <c r="J163" s="37"/>
    </row>
    <row r="164" spans="2:10" x14ac:dyDescent="0.25">
      <c r="B164" s="17"/>
      <c r="C164" s="12" t="s">
        <v>164</v>
      </c>
      <c r="D164" s="34"/>
      <c r="E164" s="34"/>
      <c r="F164" s="34"/>
      <c r="G164" s="34"/>
      <c r="H164" s="34"/>
      <c r="I164" s="34"/>
      <c r="J164" s="35">
        <f>J165+J166</f>
        <v>0</v>
      </c>
    </row>
    <row r="165" spans="2:10" x14ac:dyDescent="0.25">
      <c r="B165" s="17"/>
      <c r="C165" s="14" t="s">
        <v>165</v>
      </c>
      <c r="D165" s="36"/>
      <c r="E165" s="36"/>
      <c r="F165" s="36"/>
      <c r="G165" s="36"/>
      <c r="H165" s="36"/>
      <c r="I165" s="36"/>
      <c r="J165" s="37"/>
    </row>
    <row r="166" spans="2:10" x14ac:dyDescent="0.25">
      <c r="B166" s="17"/>
      <c r="C166" s="14" t="s">
        <v>166</v>
      </c>
      <c r="D166" s="36"/>
      <c r="E166" s="36"/>
      <c r="F166" s="36"/>
      <c r="G166" s="36"/>
      <c r="H166" s="36"/>
      <c r="I166" s="36"/>
      <c r="J166" s="37"/>
    </row>
    <row r="167" spans="2:10" x14ac:dyDescent="0.25">
      <c r="B167" s="17"/>
      <c r="C167" s="14" t="s">
        <v>167</v>
      </c>
      <c r="D167" s="36"/>
      <c r="E167" s="36"/>
      <c r="F167" s="36"/>
      <c r="G167" s="36"/>
      <c r="H167" s="36"/>
      <c r="I167" s="36"/>
      <c r="J167" s="37"/>
    </row>
    <row r="168" spans="2:10" ht="20.5" x14ac:dyDescent="0.25">
      <c r="B168" s="17"/>
      <c r="C168" s="14" t="s">
        <v>168</v>
      </c>
      <c r="D168" s="36"/>
      <c r="E168" s="36"/>
      <c r="F168" s="36"/>
      <c r="G168" s="36"/>
      <c r="H168" s="36"/>
      <c r="I168" s="36"/>
      <c r="J168" s="37"/>
    </row>
    <row r="169" spans="2:10" ht="20.5" x14ac:dyDescent="0.25">
      <c r="B169" s="17"/>
      <c r="C169" s="14" t="s">
        <v>169</v>
      </c>
      <c r="D169" s="36"/>
      <c r="E169" s="36"/>
      <c r="F169" s="36"/>
      <c r="G169" s="36"/>
      <c r="H169" s="36"/>
      <c r="I169" s="36"/>
      <c r="J169" s="37"/>
    </row>
    <row r="170" spans="2:10" x14ac:dyDescent="0.25">
      <c r="B170" s="17"/>
      <c r="C170" s="12" t="s">
        <v>170</v>
      </c>
      <c r="D170" s="34"/>
      <c r="E170" s="34"/>
      <c r="F170" s="34"/>
      <c r="G170" s="34"/>
      <c r="H170" s="34"/>
      <c r="I170" s="34"/>
      <c r="J170" s="35">
        <f>J171+J172+J173+J174+J175+J176+J177+J178+J179+J180+J181+J182</f>
        <v>0</v>
      </c>
    </row>
    <row r="171" spans="2:10" x14ac:dyDescent="0.25">
      <c r="B171" s="17"/>
      <c r="C171" s="14" t="s">
        <v>171</v>
      </c>
      <c r="D171" s="36"/>
      <c r="E171" s="36"/>
      <c r="F171" s="36"/>
      <c r="G171" s="36"/>
      <c r="H171" s="36"/>
      <c r="I171" s="36"/>
      <c r="J171" s="37"/>
    </row>
    <row r="172" spans="2:10" x14ac:dyDescent="0.25">
      <c r="B172" s="17"/>
      <c r="C172" s="14" t="s">
        <v>172</v>
      </c>
      <c r="D172" s="36"/>
      <c r="E172" s="36"/>
      <c r="F172" s="36"/>
      <c r="G172" s="36"/>
      <c r="H172" s="36"/>
      <c r="I172" s="36"/>
      <c r="J172" s="37"/>
    </row>
    <row r="173" spans="2:10" x14ac:dyDescent="0.25">
      <c r="B173" s="17"/>
      <c r="C173" s="14" t="s">
        <v>173</v>
      </c>
      <c r="D173" s="36"/>
      <c r="E173" s="36"/>
      <c r="F173" s="36"/>
      <c r="G173" s="36"/>
      <c r="H173" s="36"/>
      <c r="I173" s="36"/>
      <c r="J173" s="37"/>
    </row>
    <row r="174" spans="2:10" x14ac:dyDescent="0.25">
      <c r="B174" s="17"/>
      <c r="C174" s="14" t="s">
        <v>174</v>
      </c>
      <c r="D174" s="36"/>
      <c r="E174" s="36"/>
      <c r="F174" s="36"/>
      <c r="G174" s="36"/>
      <c r="H174" s="36"/>
      <c r="I174" s="36"/>
      <c r="J174" s="37"/>
    </row>
    <row r="175" spans="2:10" x14ac:dyDescent="0.25">
      <c r="B175" s="17"/>
      <c r="C175" s="14" t="s">
        <v>175</v>
      </c>
      <c r="D175" s="36"/>
      <c r="E175" s="36"/>
      <c r="F175" s="36"/>
      <c r="G175" s="36"/>
      <c r="H175" s="36"/>
      <c r="I175" s="36"/>
      <c r="J175" s="37"/>
    </row>
    <row r="176" spans="2:10" ht="20.5" x14ac:dyDescent="0.25">
      <c r="B176" s="17"/>
      <c r="C176" s="14" t="s">
        <v>176</v>
      </c>
      <c r="D176" s="36"/>
      <c r="E176" s="36"/>
      <c r="F176" s="36"/>
      <c r="G176" s="36"/>
      <c r="H176" s="36"/>
      <c r="I176" s="36"/>
      <c r="J176" s="37"/>
    </row>
    <row r="177" spans="2:10" x14ac:dyDescent="0.25">
      <c r="B177" s="17"/>
      <c r="C177" s="14" t="s">
        <v>177</v>
      </c>
      <c r="D177" s="36"/>
      <c r="E177" s="36"/>
      <c r="F177" s="36"/>
      <c r="G177" s="36"/>
      <c r="H177" s="36"/>
      <c r="I177" s="36"/>
      <c r="J177" s="37"/>
    </row>
    <row r="178" spans="2:10" x14ac:dyDescent="0.25">
      <c r="B178" s="17"/>
      <c r="C178" s="14" t="s">
        <v>178</v>
      </c>
      <c r="D178" s="36"/>
      <c r="E178" s="36"/>
      <c r="F178" s="36"/>
      <c r="G178" s="36"/>
      <c r="H178" s="36"/>
      <c r="I178" s="36"/>
      <c r="J178" s="37"/>
    </row>
    <row r="179" spans="2:10" x14ac:dyDescent="0.25">
      <c r="B179" s="17"/>
      <c r="C179" s="14" t="s">
        <v>179</v>
      </c>
      <c r="D179" s="36"/>
      <c r="E179" s="36"/>
      <c r="F179" s="36"/>
      <c r="G179" s="36"/>
      <c r="H179" s="36"/>
      <c r="I179" s="36"/>
      <c r="J179" s="37"/>
    </row>
    <row r="180" spans="2:10" x14ac:dyDescent="0.25">
      <c r="B180" s="17"/>
      <c r="C180" s="14" t="s">
        <v>180</v>
      </c>
      <c r="D180" s="36"/>
      <c r="E180" s="36"/>
      <c r="F180" s="36"/>
      <c r="G180" s="36"/>
      <c r="H180" s="36"/>
      <c r="I180" s="36"/>
      <c r="J180" s="37"/>
    </row>
    <row r="181" spans="2:10" x14ac:dyDescent="0.25">
      <c r="B181" s="17"/>
      <c r="C181" s="14" t="s">
        <v>181</v>
      </c>
      <c r="D181" s="36"/>
      <c r="E181" s="36"/>
      <c r="F181" s="36"/>
      <c r="G181" s="36"/>
      <c r="H181" s="36"/>
      <c r="I181" s="36"/>
      <c r="J181" s="37"/>
    </row>
    <row r="182" spans="2:10" x14ac:dyDescent="0.25">
      <c r="B182" s="17"/>
      <c r="C182" s="14" t="s">
        <v>182</v>
      </c>
      <c r="D182" s="36"/>
      <c r="E182" s="36"/>
      <c r="F182" s="36"/>
      <c r="G182" s="36"/>
      <c r="H182" s="36"/>
      <c r="I182" s="36"/>
      <c r="J182" s="37"/>
    </row>
    <row r="183" spans="2:10" x14ac:dyDescent="0.25">
      <c r="B183" s="17"/>
      <c r="C183" s="15" t="s">
        <v>183</v>
      </c>
      <c r="D183" s="32"/>
      <c r="E183" s="32"/>
      <c r="F183" s="32"/>
      <c r="G183" s="32"/>
      <c r="H183" s="32"/>
      <c r="I183" s="32"/>
      <c r="J183" s="33">
        <f>J184+J189-J190+J191+J198+J201+J208+J209+J218</f>
        <v>0</v>
      </c>
    </row>
    <row r="184" spans="2:10" x14ac:dyDescent="0.25">
      <c r="B184" s="17"/>
      <c r="C184" s="12" t="s">
        <v>184</v>
      </c>
      <c r="D184" s="34"/>
      <c r="E184" s="34"/>
      <c r="F184" s="34"/>
      <c r="G184" s="34"/>
      <c r="H184" s="34"/>
      <c r="I184" s="34"/>
      <c r="J184" s="35">
        <f>J185+J188</f>
        <v>0</v>
      </c>
    </row>
    <row r="185" spans="2:10" x14ac:dyDescent="0.25">
      <c r="B185" s="17"/>
      <c r="C185" s="12" t="s">
        <v>185</v>
      </c>
      <c r="D185" s="34"/>
      <c r="E185" s="34"/>
      <c r="F185" s="34"/>
      <c r="G185" s="34"/>
      <c r="H185" s="34"/>
      <c r="I185" s="34"/>
      <c r="J185" s="35">
        <f>J186+J187</f>
        <v>0</v>
      </c>
    </row>
    <row r="186" spans="2:10" ht="20.5" x14ac:dyDescent="0.25">
      <c r="B186" s="17"/>
      <c r="C186" s="14" t="s">
        <v>186</v>
      </c>
      <c r="D186" s="36"/>
      <c r="E186" s="36"/>
      <c r="F186" s="36"/>
      <c r="G186" s="36"/>
      <c r="H186" s="36"/>
      <c r="I186" s="36"/>
      <c r="J186" s="37"/>
    </row>
    <row r="187" spans="2:10" ht="20.5" x14ac:dyDescent="0.25">
      <c r="B187" s="17"/>
      <c r="C187" s="14" t="s">
        <v>187</v>
      </c>
      <c r="D187" s="36"/>
      <c r="E187" s="36"/>
      <c r="F187" s="36"/>
      <c r="G187" s="36"/>
      <c r="H187" s="36"/>
      <c r="I187" s="36"/>
      <c r="J187" s="37"/>
    </row>
    <row r="188" spans="2:10" x14ac:dyDescent="0.25">
      <c r="B188" s="17"/>
      <c r="C188" s="14" t="s">
        <v>188</v>
      </c>
      <c r="D188" s="36"/>
      <c r="E188" s="36"/>
      <c r="F188" s="36"/>
      <c r="G188" s="36"/>
      <c r="H188" s="36"/>
      <c r="I188" s="36"/>
      <c r="J188" s="37"/>
    </row>
    <row r="189" spans="2:10" x14ac:dyDescent="0.25">
      <c r="B189" s="17"/>
      <c r="C189" s="14" t="s">
        <v>189</v>
      </c>
      <c r="D189" s="36"/>
      <c r="E189" s="36"/>
      <c r="F189" s="36"/>
      <c r="G189" s="36"/>
      <c r="H189" s="36"/>
      <c r="I189" s="36"/>
      <c r="J189" s="37"/>
    </row>
    <row r="190" spans="2:10" x14ac:dyDescent="0.25">
      <c r="B190" s="17"/>
      <c r="C190" s="14" t="s">
        <v>190</v>
      </c>
      <c r="D190" s="36"/>
      <c r="E190" s="36"/>
      <c r="F190" s="36"/>
      <c r="G190" s="36"/>
      <c r="H190" s="36"/>
      <c r="I190" s="36"/>
      <c r="J190" s="37"/>
    </row>
    <row r="191" spans="2:10" x14ac:dyDescent="0.25">
      <c r="B191" s="17"/>
      <c r="C191" s="12" t="s">
        <v>191</v>
      </c>
      <c r="D191" s="34"/>
      <c r="E191" s="34"/>
      <c r="F191" s="34"/>
      <c r="G191" s="34"/>
      <c r="H191" s="34"/>
      <c r="I191" s="34"/>
      <c r="J191" s="35">
        <f>J192+J195+J196+J197</f>
        <v>0</v>
      </c>
    </row>
    <row r="192" spans="2:10" x14ac:dyDescent="0.25">
      <c r="B192" s="17"/>
      <c r="C192" s="12" t="s">
        <v>192</v>
      </c>
      <c r="D192" s="34"/>
      <c r="E192" s="34"/>
      <c r="F192" s="34"/>
      <c r="G192" s="34"/>
      <c r="H192" s="34"/>
      <c r="I192" s="34"/>
      <c r="J192" s="35">
        <f>J193+J194</f>
        <v>0</v>
      </c>
    </row>
    <row r="193" spans="2:10" ht="20.5" x14ac:dyDescent="0.25">
      <c r="B193" s="17"/>
      <c r="C193" s="14" t="s">
        <v>193</v>
      </c>
      <c r="D193" s="36"/>
      <c r="E193" s="36"/>
      <c r="F193" s="36"/>
      <c r="G193" s="36"/>
      <c r="H193" s="36"/>
      <c r="I193" s="36"/>
      <c r="J193" s="37"/>
    </row>
    <row r="194" spans="2:10" ht="20.5" x14ac:dyDescent="0.25">
      <c r="B194" s="17"/>
      <c r="C194" s="14" t="s">
        <v>194</v>
      </c>
      <c r="D194" s="36"/>
      <c r="E194" s="36"/>
      <c r="F194" s="36"/>
      <c r="G194" s="36"/>
      <c r="H194" s="36"/>
      <c r="I194" s="36"/>
      <c r="J194" s="37"/>
    </row>
    <row r="195" spans="2:10" x14ac:dyDescent="0.25">
      <c r="B195" s="17"/>
      <c r="C195" s="14" t="s">
        <v>195</v>
      </c>
      <c r="D195" s="36"/>
      <c r="E195" s="36"/>
      <c r="F195" s="36"/>
      <c r="G195" s="36"/>
      <c r="H195" s="36"/>
      <c r="I195" s="36"/>
      <c r="J195" s="37"/>
    </row>
    <row r="196" spans="2:10" x14ac:dyDescent="0.25">
      <c r="B196" s="17"/>
      <c r="C196" s="14" t="s">
        <v>196</v>
      </c>
      <c r="D196" s="36"/>
      <c r="E196" s="36"/>
      <c r="F196" s="36"/>
      <c r="G196" s="36"/>
      <c r="H196" s="36"/>
      <c r="I196" s="36"/>
      <c r="J196" s="37"/>
    </row>
    <row r="197" spans="2:10" x14ac:dyDescent="0.25">
      <c r="B197" s="17"/>
      <c r="C197" s="14" t="s">
        <v>197</v>
      </c>
      <c r="D197" s="36"/>
      <c r="E197" s="36"/>
      <c r="F197" s="36"/>
      <c r="G197" s="36"/>
      <c r="H197" s="36"/>
      <c r="I197" s="36"/>
      <c r="J197" s="37"/>
    </row>
    <row r="198" spans="2:10" x14ac:dyDescent="0.25">
      <c r="B198" s="17"/>
      <c r="C198" s="12" t="s">
        <v>198</v>
      </c>
      <c r="D198" s="34"/>
      <c r="E198" s="34"/>
      <c r="F198" s="34"/>
      <c r="G198" s="34"/>
      <c r="H198" s="34"/>
      <c r="I198" s="34"/>
      <c r="J198" s="35">
        <f>J199+J200</f>
        <v>0</v>
      </c>
    </row>
    <row r="199" spans="2:10" x14ac:dyDescent="0.25">
      <c r="B199" s="17"/>
      <c r="C199" s="14" t="s">
        <v>199</v>
      </c>
      <c r="D199" s="36"/>
      <c r="E199" s="36"/>
      <c r="F199" s="36"/>
      <c r="G199" s="36"/>
      <c r="H199" s="36"/>
      <c r="I199" s="36"/>
      <c r="J199" s="37"/>
    </row>
    <row r="200" spans="2:10" x14ac:dyDescent="0.25">
      <c r="B200" s="17"/>
      <c r="C200" s="14" t="s">
        <v>200</v>
      </c>
      <c r="D200" s="36"/>
      <c r="E200" s="36"/>
      <c r="F200" s="36"/>
      <c r="G200" s="36"/>
      <c r="H200" s="36"/>
      <c r="I200" s="36"/>
      <c r="J200" s="37"/>
    </row>
    <row r="201" spans="2:10" ht="20.5" x14ac:dyDescent="0.25">
      <c r="B201" s="17"/>
      <c r="C201" s="12" t="s">
        <v>201</v>
      </c>
      <c r="D201" s="34"/>
      <c r="E201" s="34"/>
      <c r="F201" s="34"/>
      <c r="G201" s="34"/>
      <c r="H201" s="34"/>
      <c r="I201" s="34"/>
      <c r="J201" s="35">
        <f>J202-J205</f>
        <v>0</v>
      </c>
    </row>
    <row r="202" spans="2:10" ht="20.5" x14ac:dyDescent="0.25">
      <c r="B202" s="17"/>
      <c r="C202" s="12" t="s">
        <v>202</v>
      </c>
      <c r="D202" s="34"/>
      <c r="E202" s="34"/>
      <c r="F202" s="34"/>
      <c r="G202" s="34"/>
      <c r="H202" s="34"/>
      <c r="I202" s="34"/>
      <c r="J202" s="35">
        <f>J203+J204</f>
        <v>0</v>
      </c>
    </row>
    <row r="203" spans="2:10" ht="20.5" x14ac:dyDescent="0.25">
      <c r="B203" s="17"/>
      <c r="C203" s="14" t="s">
        <v>203</v>
      </c>
      <c r="D203" s="36"/>
      <c r="E203" s="36"/>
      <c r="F203" s="36"/>
      <c r="G203" s="36"/>
      <c r="H203" s="36"/>
      <c r="I203" s="36"/>
      <c r="J203" s="37"/>
    </row>
    <row r="204" spans="2:10" ht="20.5" x14ac:dyDescent="0.25">
      <c r="B204" s="17"/>
      <c r="C204" s="14" t="s">
        <v>204</v>
      </c>
      <c r="D204" s="36"/>
      <c r="E204" s="36"/>
      <c r="F204" s="36"/>
      <c r="G204" s="36"/>
      <c r="H204" s="36"/>
      <c r="I204" s="36"/>
      <c r="J204" s="37"/>
    </row>
    <row r="205" spans="2:10" ht="20.5" x14ac:dyDescent="0.25">
      <c r="B205" s="17"/>
      <c r="C205" s="12" t="s">
        <v>205</v>
      </c>
      <c r="D205" s="34"/>
      <c r="E205" s="34"/>
      <c r="F205" s="34"/>
      <c r="G205" s="34"/>
      <c r="H205" s="34"/>
      <c r="I205" s="34"/>
      <c r="J205" s="35">
        <f>J206+J207</f>
        <v>0</v>
      </c>
    </row>
    <row r="206" spans="2:10" ht="20.5" x14ac:dyDescent="0.25">
      <c r="B206" s="17"/>
      <c r="C206" s="14" t="s">
        <v>206</v>
      </c>
      <c r="D206" s="36"/>
      <c r="E206" s="36"/>
      <c r="F206" s="36"/>
      <c r="G206" s="36"/>
      <c r="H206" s="36"/>
      <c r="I206" s="36"/>
      <c r="J206" s="37"/>
    </row>
    <row r="207" spans="2:10" ht="20.5" x14ac:dyDescent="0.25">
      <c r="B207" s="17"/>
      <c r="C207" s="14" t="s">
        <v>207</v>
      </c>
      <c r="D207" s="36"/>
      <c r="E207" s="36"/>
      <c r="F207" s="36"/>
      <c r="G207" s="36"/>
      <c r="H207" s="36"/>
      <c r="I207" s="36"/>
      <c r="J207" s="37"/>
    </row>
    <row r="208" spans="2:10" x14ac:dyDescent="0.25">
      <c r="B208" s="17"/>
      <c r="C208" s="14" t="s">
        <v>208</v>
      </c>
      <c r="D208" s="36"/>
      <c r="E208" s="36"/>
      <c r="F208" s="36"/>
      <c r="G208" s="36"/>
      <c r="H208" s="36"/>
      <c r="I208" s="36"/>
      <c r="J208" s="37"/>
    </row>
    <row r="209" spans="2:10" x14ac:dyDescent="0.25">
      <c r="B209" s="17"/>
      <c r="C209" s="12" t="s">
        <v>209</v>
      </c>
      <c r="D209" s="34"/>
      <c r="E209" s="34"/>
      <c r="F209" s="34"/>
      <c r="G209" s="34"/>
      <c r="H209" s="34"/>
      <c r="I209" s="34"/>
      <c r="J209" s="35">
        <f>J210+J214+J215+J216+J217</f>
        <v>0</v>
      </c>
    </row>
    <row r="210" spans="2:10" x14ac:dyDescent="0.25">
      <c r="B210" s="17"/>
      <c r="C210" s="12" t="s">
        <v>210</v>
      </c>
      <c r="D210" s="34"/>
      <c r="E210" s="34"/>
      <c r="F210" s="34"/>
      <c r="G210" s="34"/>
      <c r="H210" s="34"/>
      <c r="I210" s="34"/>
      <c r="J210" s="35">
        <f>J211+J212+J213</f>
        <v>0</v>
      </c>
    </row>
    <row r="211" spans="2:10" x14ac:dyDescent="0.25">
      <c r="B211" s="17"/>
      <c r="C211" s="14" t="s">
        <v>211</v>
      </c>
      <c r="D211" s="36"/>
      <c r="E211" s="36"/>
      <c r="F211" s="36"/>
      <c r="G211" s="36"/>
      <c r="H211" s="36"/>
      <c r="I211" s="36"/>
      <c r="J211" s="37"/>
    </row>
    <row r="212" spans="2:10" x14ac:dyDescent="0.25">
      <c r="B212" s="17"/>
      <c r="C212" s="14" t="s">
        <v>212</v>
      </c>
      <c r="D212" s="36"/>
      <c r="E212" s="36"/>
      <c r="F212" s="36"/>
      <c r="G212" s="36"/>
      <c r="H212" s="36"/>
      <c r="I212" s="36"/>
      <c r="J212" s="37"/>
    </row>
    <row r="213" spans="2:10" x14ac:dyDescent="0.25">
      <c r="B213" s="17"/>
      <c r="C213" s="14" t="s">
        <v>213</v>
      </c>
      <c r="D213" s="36"/>
      <c r="E213" s="36"/>
      <c r="F213" s="36"/>
      <c r="G213" s="36"/>
      <c r="H213" s="36"/>
      <c r="I213" s="36"/>
      <c r="J213" s="37"/>
    </row>
    <row r="214" spans="2:10" x14ac:dyDescent="0.25">
      <c r="B214" s="17"/>
      <c r="C214" s="14" t="s">
        <v>214</v>
      </c>
      <c r="D214" s="36"/>
      <c r="E214" s="36"/>
      <c r="F214" s="36"/>
      <c r="G214" s="36"/>
      <c r="H214" s="36"/>
      <c r="I214" s="36"/>
      <c r="J214" s="37"/>
    </row>
    <row r="215" spans="2:10" ht="20.5" x14ac:dyDescent="0.25">
      <c r="B215" s="17"/>
      <c r="C215" s="14" t="s">
        <v>215</v>
      </c>
      <c r="D215" s="36"/>
      <c r="E215" s="36"/>
      <c r="F215" s="36"/>
      <c r="G215" s="36"/>
      <c r="H215" s="36"/>
      <c r="I215" s="36"/>
      <c r="J215" s="37"/>
    </row>
    <row r="216" spans="2:10" x14ac:dyDescent="0.25">
      <c r="B216" s="17"/>
      <c r="C216" s="14" t="s">
        <v>216</v>
      </c>
      <c r="D216" s="36"/>
      <c r="E216" s="36"/>
      <c r="F216" s="36"/>
      <c r="G216" s="36"/>
      <c r="H216" s="36"/>
      <c r="I216" s="36"/>
      <c r="J216" s="37"/>
    </row>
    <row r="217" spans="2:10" x14ac:dyDescent="0.25">
      <c r="B217" s="17"/>
      <c r="C217" s="14" t="s">
        <v>217</v>
      </c>
      <c r="D217" s="36"/>
      <c r="E217" s="36"/>
      <c r="F217" s="36"/>
      <c r="G217" s="36"/>
      <c r="H217" s="36"/>
      <c r="I217" s="36"/>
      <c r="J217" s="37"/>
    </row>
    <row r="218" spans="2:10" x14ac:dyDescent="0.25">
      <c r="B218" s="17"/>
      <c r="C218" s="14" t="s">
        <v>218</v>
      </c>
      <c r="D218" s="36"/>
      <c r="E218" s="36"/>
      <c r="F218" s="36"/>
      <c r="G218" s="36"/>
      <c r="H218" s="36"/>
      <c r="I218" s="36"/>
      <c r="J218" s="37"/>
    </row>
    <row r="219" spans="2:10" ht="20.5" x14ac:dyDescent="0.25">
      <c r="B219" s="17"/>
      <c r="C219" s="12" t="s">
        <v>2</v>
      </c>
      <c r="D219" s="34"/>
      <c r="E219" s="34"/>
      <c r="F219" s="34"/>
      <c r="G219" s="34"/>
      <c r="H219" s="34"/>
      <c r="I219" s="34"/>
      <c r="J219" s="35"/>
    </row>
    <row r="220" spans="2:10" ht="20.5" x14ac:dyDescent="0.25">
      <c r="B220" s="17"/>
      <c r="C220" s="15" t="s">
        <v>219</v>
      </c>
      <c r="D220" s="32"/>
      <c r="E220" s="32"/>
      <c r="F220" s="32"/>
      <c r="G220" s="32"/>
      <c r="H220" s="32"/>
      <c r="I220" s="32"/>
      <c r="J220" s="33">
        <f>J221+J229+J234</f>
        <v>0</v>
      </c>
    </row>
    <row r="221" spans="2:10" ht="20.5" x14ac:dyDescent="0.25">
      <c r="B221" s="17"/>
      <c r="C221" s="12" t="s">
        <v>220</v>
      </c>
      <c r="D221" s="34"/>
      <c r="E221" s="34"/>
      <c r="F221" s="34"/>
      <c r="G221" s="34"/>
      <c r="H221" s="34"/>
      <c r="I221" s="34"/>
      <c r="J221" s="35">
        <f>J222+J228</f>
        <v>0</v>
      </c>
    </row>
    <row r="222" spans="2:10" ht="20.5" x14ac:dyDescent="0.25">
      <c r="B222" s="17"/>
      <c r="C222" s="12" t="s">
        <v>221</v>
      </c>
      <c r="D222" s="34"/>
      <c r="E222" s="34"/>
      <c r="F222" s="34"/>
      <c r="G222" s="34"/>
      <c r="H222" s="34"/>
      <c r="I222" s="34"/>
      <c r="J222" s="35">
        <f>J223+J224+J225+J226-J227</f>
        <v>0</v>
      </c>
    </row>
    <row r="223" spans="2:10" ht="20.5" x14ac:dyDescent="0.25">
      <c r="B223" s="17"/>
      <c r="C223" s="14" t="s">
        <v>222</v>
      </c>
      <c r="D223" s="36"/>
      <c r="E223" s="36"/>
      <c r="F223" s="36"/>
      <c r="G223" s="36"/>
      <c r="H223" s="36"/>
      <c r="I223" s="36"/>
      <c r="J223" s="37"/>
    </row>
    <row r="224" spans="2:10" ht="20.5" x14ac:dyDescent="0.25">
      <c r="B224" s="17"/>
      <c r="C224" s="14" t="s">
        <v>223</v>
      </c>
      <c r="D224" s="36"/>
      <c r="E224" s="36"/>
      <c r="F224" s="36"/>
      <c r="G224" s="36"/>
      <c r="H224" s="36"/>
      <c r="I224" s="36"/>
      <c r="J224" s="37"/>
    </row>
    <row r="225" spans="2:10" x14ac:dyDescent="0.25">
      <c r="B225" s="17"/>
      <c r="C225" s="14" t="s">
        <v>224</v>
      </c>
      <c r="D225" s="36"/>
      <c r="E225" s="36"/>
      <c r="F225" s="36"/>
      <c r="G225" s="36"/>
      <c r="H225" s="36"/>
      <c r="I225" s="36"/>
      <c r="J225" s="37"/>
    </row>
    <row r="226" spans="2:10" x14ac:dyDescent="0.25">
      <c r="B226" s="17"/>
      <c r="C226" s="14" t="s">
        <v>225</v>
      </c>
      <c r="D226" s="36"/>
      <c r="E226" s="36"/>
      <c r="F226" s="36"/>
      <c r="G226" s="36"/>
      <c r="H226" s="36"/>
      <c r="I226" s="36"/>
      <c r="J226" s="37"/>
    </row>
    <row r="227" spans="2:10" ht="20.5" x14ac:dyDescent="0.25">
      <c r="B227" s="17"/>
      <c r="C227" s="14" t="s">
        <v>226</v>
      </c>
      <c r="D227" s="36"/>
      <c r="E227" s="36"/>
      <c r="F227" s="36"/>
      <c r="G227" s="36"/>
      <c r="H227" s="36"/>
      <c r="I227" s="36"/>
      <c r="J227" s="37"/>
    </row>
    <row r="228" spans="2:10" ht="30.5" x14ac:dyDescent="0.25">
      <c r="B228" s="17"/>
      <c r="C228" s="14" t="s">
        <v>227</v>
      </c>
      <c r="D228" s="36"/>
      <c r="E228" s="36"/>
      <c r="F228" s="36"/>
      <c r="G228" s="36"/>
      <c r="H228" s="36"/>
      <c r="I228" s="36"/>
      <c r="J228" s="37"/>
    </row>
    <row r="229" spans="2:10" x14ac:dyDescent="0.25">
      <c r="B229" s="17"/>
      <c r="C229" s="12" t="s">
        <v>228</v>
      </c>
      <c r="D229" s="34"/>
      <c r="E229" s="34"/>
      <c r="F229" s="34"/>
      <c r="G229" s="34"/>
      <c r="H229" s="34"/>
      <c r="I229" s="34"/>
      <c r="J229" s="35">
        <f>J230+J231+J232+J233</f>
        <v>0</v>
      </c>
    </row>
    <row r="230" spans="2:10" ht="20.5" x14ac:dyDescent="0.25">
      <c r="B230" s="17"/>
      <c r="C230" s="14" t="s">
        <v>229</v>
      </c>
      <c r="D230" s="36"/>
      <c r="E230" s="36"/>
      <c r="F230" s="36"/>
      <c r="G230" s="36"/>
      <c r="H230" s="36"/>
      <c r="I230" s="36"/>
      <c r="J230" s="37"/>
    </row>
    <row r="231" spans="2:10" ht="20.5" x14ac:dyDescent="0.25">
      <c r="B231" s="17"/>
      <c r="C231" s="14" t="s">
        <v>230</v>
      </c>
      <c r="D231" s="36"/>
      <c r="E231" s="36"/>
      <c r="F231" s="36"/>
      <c r="G231" s="36"/>
      <c r="H231" s="36"/>
      <c r="I231" s="36"/>
      <c r="J231" s="37"/>
    </row>
    <row r="232" spans="2:10" x14ac:dyDescent="0.25">
      <c r="B232" s="17"/>
      <c r="C232" s="14" t="s">
        <v>231</v>
      </c>
      <c r="D232" s="36"/>
      <c r="E232" s="36"/>
      <c r="F232" s="36"/>
      <c r="G232" s="36"/>
      <c r="H232" s="36"/>
      <c r="I232" s="36"/>
      <c r="J232" s="37"/>
    </row>
    <row r="233" spans="2:10" x14ac:dyDescent="0.25">
      <c r="B233" s="17"/>
      <c r="C233" s="14" t="s">
        <v>232</v>
      </c>
      <c r="D233" s="36"/>
      <c r="E233" s="36"/>
      <c r="F233" s="36"/>
      <c r="G233" s="36"/>
      <c r="H233" s="36"/>
      <c r="I233" s="36"/>
      <c r="J233" s="37"/>
    </row>
    <row r="234" spans="2:10" ht="20.5" x14ac:dyDescent="0.25">
      <c r="B234" s="17"/>
      <c r="C234" s="12" t="s">
        <v>233</v>
      </c>
      <c r="D234" s="34"/>
      <c r="E234" s="34"/>
      <c r="F234" s="34"/>
      <c r="G234" s="34"/>
      <c r="H234" s="34"/>
      <c r="I234" s="34"/>
      <c r="J234" s="35">
        <f>J235-J238</f>
        <v>0</v>
      </c>
    </row>
    <row r="235" spans="2:10" ht="20.5" x14ac:dyDescent="0.25">
      <c r="B235" s="17"/>
      <c r="C235" s="12" t="s">
        <v>234</v>
      </c>
      <c r="D235" s="34"/>
      <c r="E235" s="34"/>
      <c r="F235" s="34"/>
      <c r="G235" s="34"/>
      <c r="H235" s="34"/>
      <c r="I235" s="34"/>
      <c r="J235" s="35">
        <f>J236+J237</f>
        <v>0</v>
      </c>
    </row>
    <row r="236" spans="2:10" ht="20.5" x14ac:dyDescent="0.25">
      <c r="B236" s="17"/>
      <c r="C236" s="14" t="s">
        <v>235</v>
      </c>
      <c r="D236" s="36"/>
      <c r="E236" s="36"/>
      <c r="F236" s="36"/>
      <c r="G236" s="36"/>
      <c r="H236" s="36"/>
      <c r="I236" s="36"/>
      <c r="J236" s="37"/>
    </row>
    <row r="237" spans="2:10" ht="20.5" x14ac:dyDescent="0.25">
      <c r="B237" s="17"/>
      <c r="C237" s="14" t="s">
        <v>236</v>
      </c>
      <c r="D237" s="36"/>
      <c r="E237" s="36"/>
      <c r="F237" s="36"/>
      <c r="G237" s="36"/>
      <c r="H237" s="36"/>
      <c r="I237" s="36"/>
      <c r="J237" s="37"/>
    </row>
    <row r="238" spans="2:10" ht="20.5" x14ac:dyDescent="0.25">
      <c r="B238" s="17"/>
      <c r="C238" s="12" t="s">
        <v>237</v>
      </c>
      <c r="D238" s="34"/>
      <c r="E238" s="34"/>
      <c r="F238" s="34"/>
      <c r="G238" s="34"/>
      <c r="H238" s="34"/>
      <c r="I238" s="34"/>
      <c r="J238" s="35">
        <f>J239+J240</f>
        <v>0</v>
      </c>
    </row>
    <row r="239" spans="2:10" ht="20.5" x14ac:dyDescent="0.25">
      <c r="B239" s="17"/>
      <c r="C239" s="14" t="s">
        <v>238</v>
      </c>
      <c r="D239" s="36"/>
      <c r="E239" s="36"/>
      <c r="F239" s="36"/>
      <c r="G239" s="36"/>
      <c r="H239" s="36"/>
      <c r="I239" s="36"/>
      <c r="J239" s="37"/>
    </row>
    <row r="240" spans="2:10" ht="20.5" x14ac:dyDescent="0.25">
      <c r="B240" s="17"/>
      <c r="C240" s="14" t="s">
        <v>239</v>
      </c>
      <c r="D240" s="36"/>
      <c r="E240" s="36"/>
      <c r="F240" s="36"/>
      <c r="G240" s="36"/>
      <c r="H240" s="36"/>
      <c r="I240" s="36"/>
      <c r="J240" s="37"/>
    </row>
    <row r="241" spans="2:10" x14ac:dyDescent="0.25">
      <c r="B241" s="17"/>
      <c r="C241" s="15" t="s">
        <v>240</v>
      </c>
      <c r="D241" s="32"/>
      <c r="E241" s="32"/>
      <c r="F241" s="32"/>
      <c r="G241" s="32"/>
      <c r="H241" s="32"/>
      <c r="I241" s="32"/>
      <c r="J241" s="33"/>
    </row>
    <row r="242" spans="2:10" ht="20.5" x14ac:dyDescent="0.25">
      <c r="B242" s="17"/>
      <c r="C242" s="14" t="s">
        <v>241</v>
      </c>
      <c r="D242" s="36"/>
      <c r="E242" s="36"/>
      <c r="F242" s="36"/>
      <c r="G242" s="36"/>
      <c r="H242" s="36"/>
      <c r="I242" s="36"/>
      <c r="J242" s="37"/>
    </row>
    <row r="243" spans="2:10" ht="20.5" x14ac:dyDescent="0.25">
      <c r="B243" s="17"/>
      <c r="C243" s="14" t="s">
        <v>242</v>
      </c>
      <c r="D243" s="36"/>
      <c r="E243" s="36"/>
      <c r="F243" s="36"/>
      <c r="G243" s="36"/>
      <c r="H243" s="36"/>
      <c r="I243" s="36"/>
      <c r="J243" s="37"/>
    </row>
    <row r="244" spans="2:10" ht="20.5" x14ac:dyDescent="0.25">
      <c r="B244" s="17"/>
      <c r="C244" s="14" t="s">
        <v>243</v>
      </c>
      <c r="D244" s="36"/>
      <c r="E244" s="36"/>
      <c r="F244" s="36"/>
      <c r="G244" s="36"/>
      <c r="H244" s="36"/>
      <c r="I244" s="36"/>
      <c r="J244" s="37"/>
    </row>
    <row r="245" spans="2:10" x14ac:dyDescent="0.25">
      <c r="B245" s="17"/>
      <c r="C245" s="14" t="s">
        <v>244</v>
      </c>
      <c r="D245" s="36"/>
      <c r="E245" s="36"/>
      <c r="F245" s="36"/>
      <c r="G245" s="36"/>
      <c r="H245" s="36"/>
      <c r="I245" s="36"/>
      <c r="J245" s="37"/>
    </row>
    <row r="246" spans="2:10" x14ac:dyDescent="0.25">
      <c r="B246" s="17"/>
      <c r="C246" s="14" t="s">
        <v>245</v>
      </c>
      <c r="D246" s="36"/>
      <c r="E246" s="36"/>
      <c r="F246" s="36"/>
      <c r="G246" s="36"/>
      <c r="H246" s="36"/>
      <c r="I246" s="36"/>
      <c r="J246" s="37"/>
    </row>
    <row r="247" spans="2:10" x14ac:dyDescent="0.25">
      <c r="B247" s="17"/>
      <c r="C247" s="14" t="s">
        <v>246</v>
      </c>
      <c r="D247" s="36"/>
      <c r="E247" s="36"/>
      <c r="F247" s="36"/>
      <c r="G247" s="36"/>
      <c r="H247" s="36"/>
      <c r="I247" s="36"/>
      <c r="J247" s="37"/>
    </row>
    <row r="248" spans="2:10" x14ac:dyDescent="0.25">
      <c r="B248" s="17"/>
      <c r="C248" s="15" t="s">
        <v>247</v>
      </c>
      <c r="D248" s="32"/>
      <c r="E248" s="32"/>
      <c r="F248" s="32"/>
      <c r="G248" s="32"/>
      <c r="H248" s="32"/>
      <c r="I248" s="32"/>
      <c r="J248" s="33"/>
    </row>
    <row r="249" spans="2:10" x14ac:dyDescent="0.25">
      <c r="B249" s="17"/>
      <c r="C249" s="12" t="s">
        <v>248</v>
      </c>
      <c r="D249" s="34"/>
      <c r="E249" s="34"/>
      <c r="F249" s="34"/>
      <c r="G249" s="34"/>
      <c r="H249" s="34"/>
      <c r="I249" s="34"/>
      <c r="J249" s="35">
        <f>J250+J257</f>
        <v>0</v>
      </c>
    </row>
    <row r="250" spans="2:10" x14ac:dyDescent="0.25">
      <c r="B250" s="17"/>
      <c r="C250" s="12" t="s">
        <v>249</v>
      </c>
      <c r="D250" s="34"/>
      <c r="E250" s="34"/>
      <c r="F250" s="34"/>
      <c r="G250" s="34"/>
      <c r="H250" s="34"/>
      <c r="I250" s="34"/>
      <c r="J250" s="35">
        <f>J251+J254</f>
        <v>0</v>
      </c>
    </row>
    <row r="251" spans="2:10" x14ac:dyDescent="0.25">
      <c r="B251" s="17"/>
      <c r="C251" s="12" t="s">
        <v>250</v>
      </c>
      <c r="D251" s="34"/>
      <c r="E251" s="34"/>
      <c r="F251" s="34"/>
      <c r="G251" s="34"/>
      <c r="H251" s="34"/>
      <c r="I251" s="34"/>
      <c r="J251" s="35">
        <f>J252*J253</f>
        <v>0</v>
      </c>
    </row>
    <row r="252" spans="2:10" x14ac:dyDescent="0.25">
      <c r="B252" s="17"/>
      <c r="C252" s="14" t="s">
        <v>251</v>
      </c>
      <c r="D252" s="36"/>
      <c r="E252" s="36"/>
      <c r="F252" s="36"/>
      <c r="G252" s="36"/>
      <c r="H252" s="36"/>
      <c r="I252" s="36"/>
      <c r="J252" s="37"/>
    </row>
    <row r="253" spans="2:10" x14ac:dyDescent="0.25">
      <c r="B253" s="17"/>
      <c r="C253" s="14" t="s">
        <v>252</v>
      </c>
      <c r="D253" s="36"/>
      <c r="E253" s="36"/>
      <c r="F253" s="36"/>
      <c r="G253" s="36"/>
      <c r="H253" s="36"/>
      <c r="I253" s="36"/>
      <c r="J253" s="37"/>
    </row>
    <row r="254" spans="2:10" x14ac:dyDescent="0.25">
      <c r="B254" s="17"/>
      <c r="C254" s="12" t="s">
        <v>253</v>
      </c>
      <c r="D254" s="34"/>
      <c r="E254" s="34"/>
      <c r="F254" s="34"/>
      <c r="G254" s="34"/>
      <c r="H254" s="34"/>
      <c r="I254" s="34"/>
      <c r="J254" s="35">
        <f>J255*J256</f>
        <v>0</v>
      </c>
    </row>
    <row r="255" spans="2:10" x14ac:dyDescent="0.25">
      <c r="B255" s="17"/>
      <c r="C255" s="14" t="s">
        <v>254</v>
      </c>
      <c r="D255" s="36"/>
      <c r="E255" s="36"/>
      <c r="F255" s="36"/>
      <c r="G255" s="36"/>
      <c r="H255" s="36"/>
      <c r="I255" s="36"/>
      <c r="J255" s="37"/>
    </row>
    <row r="256" spans="2:10" x14ac:dyDescent="0.25">
      <c r="B256" s="17"/>
      <c r="C256" s="14" t="s">
        <v>255</v>
      </c>
      <c r="D256" s="36"/>
      <c r="E256" s="36"/>
      <c r="F256" s="36"/>
      <c r="G256" s="36"/>
      <c r="H256" s="36"/>
      <c r="I256" s="36"/>
      <c r="J256" s="37"/>
    </row>
    <row r="257" spans="2:10" x14ac:dyDescent="0.25">
      <c r="B257" s="17"/>
      <c r="C257" s="12" t="s">
        <v>256</v>
      </c>
      <c r="D257" s="34"/>
      <c r="E257" s="34"/>
      <c r="F257" s="34"/>
      <c r="G257" s="34"/>
      <c r="H257" s="34"/>
      <c r="I257" s="34"/>
      <c r="J257" s="35">
        <f>J258*J259</f>
        <v>0</v>
      </c>
    </row>
    <row r="258" spans="2:10" x14ac:dyDescent="0.25">
      <c r="B258" s="17"/>
      <c r="C258" s="14" t="s">
        <v>257</v>
      </c>
      <c r="D258" s="36"/>
      <c r="E258" s="36"/>
      <c r="F258" s="36"/>
      <c r="G258" s="36"/>
      <c r="H258" s="36"/>
      <c r="I258" s="36"/>
      <c r="J258" s="37"/>
    </row>
    <row r="259" spans="2:10" x14ac:dyDescent="0.25">
      <c r="B259" s="17"/>
      <c r="C259" s="14" t="s">
        <v>258</v>
      </c>
      <c r="D259" s="36"/>
      <c r="E259" s="36"/>
      <c r="F259" s="36"/>
      <c r="G259" s="36"/>
      <c r="H259" s="36"/>
      <c r="I259" s="36"/>
      <c r="J259" s="37"/>
    </row>
    <row r="260" spans="2:10" x14ac:dyDescent="0.25">
      <c r="B260" s="17"/>
      <c r="C260" s="12" t="s">
        <v>259</v>
      </c>
      <c r="D260" s="34"/>
      <c r="E260" s="34"/>
      <c r="F260" s="34"/>
      <c r="G260" s="34"/>
      <c r="H260" s="34"/>
      <c r="I260" s="34"/>
      <c r="J260" s="35">
        <f>J261+J268</f>
        <v>0</v>
      </c>
    </row>
    <row r="261" spans="2:10" x14ac:dyDescent="0.25">
      <c r="B261" s="17"/>
      <c r="C261" s="12" t="s">
        <v>260</v>
      </c>
      <c r="D261" s="34"/>
      <c r="E261" s="34"/>
      <c r="F261" s="34"/>
      <c r="G261" s="34"/>
      <c r="H261" s="34"/>
      <c r="I261" s="34"/>
      <c r="J261" s="35">
        <f>J262+J265</f>
        <v>0</v>
      </c>
    </row>
    <row r="262" spans="2:10" x14ac:dyDescent="0.25">
      <c r="B262" s="17"/>
      <c r="C262" s="12" t="s">
        <v>261</v>
      </c>
      <c r="D262" s="34"/>
      <c r="E262" s="34"/>
      <c r="F262" s="34"/>
      <c r="G262" s="34"/>
      <c r="H262" s="34"/>
      <c r="I262" s="34"/>
      <c r="J262" s="35">
        <f>J263*J264</f>
        <v>0</v>
      </c>
    </row>
    <row r="263" spans="2:10" x14ac:dyDescent="0.25">
      <c r="B263" s="17"/>
      <c r="C263" s="14" t="s">
        <v>262</v>
      </c>
      <c r="D263" s="36"/>
      <c r="E263" s="36"/>
      <c r="F263" s="36"/>
      <c r="G263" s="36"/>
      <c r="H263" s="36"/>
      <c r="I263" s="36"/>
      <c r="J263" s="37"/>
    </row>
    <row r="264" spans="2:10" x14ac:dyDescent="0.25">
      <c r="B264" s="17"/>
      <c r="C264" s="14" t="s">
        <v>263</v>
      </c>
      <c r="D264" s="36"/>
      <c r="E264" s="36"/>
      <c r="F264" s="36"/>
      <c r="G264" s="36"/>
      <c r="H264" s="36"/>
      <c r="I264" s="36"/>
      <c r="J264" s="37"/>
    </row>
    <row r="265" spans="2:10" x14ac:dyDescent="0.25">
      <c r="B265" s="17"/>
      <c r="C265" s="12" t="s">
        <v>264</v>
      </c>
      <c r="D265" s="34"/>
      <c r="E265" s="34"/>
      <c r="F265" s="34"/>
      <c r="G265" s="34"/>
      <c r="H265" s="34"/>
      <c r="I265" s="34"/>
      <c r="J265" s="35">
        <f>J266*J267</f>
        <v>0</v>
      </c>
    </row>
    <row r="266" spans="2:10" x14ac:dyDescent="0.25">
      <c r="B266" s="17"/>
      <c r="C266" s="14" t="s">
        <v>265</v>
      </c>
      <c r="D266" s="36"/>
      <c r="E266" s="36"/>
      <c r="F266" s="36"/>
      <c r="G266" s="36"/>
      <c r="H266" s="36"/>
      <c r="I266" s="36"/>
      <c r="J266" s="37"/>
    </row>
    <row r="267" spans="2:10" x14ac:dyDescent="0.25">
      <c r="B267" s="17"/>
      <c r="C267" s="14" t="s">
        <v>266</v>
      </c>
      <c r="D267" s="36"/>
      <c r="E267" s="36"/>
      <c r="F267" s="36"/>
      <c r="G267" s="36"/>
      <c r="H267" s="36"/>
      <c r="I267" s="36"/>
      <c r="J267" s="37"/>
    </row>
    <row r="268" spans="2:10" x14ac:dyDescent="0.25">
      <c r="B268" s="17"/>
      <c r="C268" s="12" t="s">
        <v>267</v>
      </c>
      <c r="D268" s="34"/>
      <c r="E268" s="34"/>
      <c r="F268" s="34"/>
      <c r="G268" s="34"/>
      <c r="H268" s="34"/>
      <c r="I268" s="34"/>
      <c r="J268" s="35">
        <f>J269*J270</f>
        <v>0</v>
      </c>
    </row>
    <row r="269" spans="2:10" x14ac:dyDescent="0.25">
      <c r="B269" s="17"/>
      <c r="C269" s="14" t="s">
        <v>268</v>
      </c>
      <c r="D269" s="36"/>
      <c r="E269" s="36"/>
      <c r="F269" s="36"/>
      <c r="G269" s="36"/>
      <c r="H269" s="36"/>
      <c r="I269" s="36"/>
      <c r="J269" s="37"/>
    </row>
    <row r="270" spans="2:10" x14ac:dyDescent="0.25">
      <c r="B270" s="18"/>
      <c r="C270" s="14" t="s">
        <v>269</v>
      </c>
      <c r="D270" s="36"/>
      <c r="E270" s="36"/>
      <c r="F270" s="36"/>
      <c r="G270" s="36"/>
      <c r="H270" s="36"/>
      <c r="I270" s="36"/>
      <c r="J270" s="37"/>
    </row>
    <row r="272" spans="2:10" x14ac:dyDescent="0.25">
      <c r="B272" s="5"/>
    </row>
    <row r="274" spans="2:3" x14ac:dyDescent="0.25">
      <c r="B274" s="7"/>
      <c r="C274" s="7"/>
    </row>
    <row r="275" spans="2:3" x14ac:dyDescent="0.25">
      <c r="C275" s="7"/>
    </row>
    <row r="276" spans="2:3" x14ac:dyDescent="0.25">
      <c r="C276" s="7"/>
    </row>
    <row r="277" spans="2:3" x14ac:dyDescent="0.25">
      <c r="C277" s="7"/>
    </row>
    <row r="278" spans="2:3" x14ac:dyDescent="0.25">
      <c r="C278" s="7"/>
    </row>
  </sheetData>
  <sheetProtection password="CF6E" sheet="1" objects="1" scenarios="1"/>
  <phoneticPr fontId="0" type="noConversion"/>
  <pageMargins left="0.5" right="0" top="1" bottom="0.5" header="0.5" footer="0.5"/>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499984740745262"/>
  </sheetPr>
  <dimension ref="A1:H28"/>
  <sheetViews>
    <sheetView showGridLines="0" tabSelected="1" workbookViewId="0">
      <pane ySplit="3" topLeftCell="A15" activePane="bottomLeft" state="frozen"/>
      <selection pane="bottomLeft" activeCell="C15" sqref="C15"/>
    </sheetView>
  </sheetViews>
  <sheetFormatPr defaultRowHeight="21.5" x14ac:dyDescent="0.75"/>
  <cols>
    <col min="1" max="1" width="27.8984375" customWidth="1"/>
    <col min="2" max="2" width="19.09765625" customWidth="1"/>
    <col min="3" max="3" width="10.09765625" customWidth="1"/>
    <col min="4" max="4" width="13" customWidth="1"/>
    <col min="5" max="5" width="12.3984375" customWidth="1"/>
    <col min="6" max="6" width="83.09765625" customWidth="1"/>
    <col min="7" max="7" width="12.8984375" customWidth="1"/>
    <col min="8" max="8" width="18.3984375" customWidth="1"/>
    <col min="9" max="9" width="15.59765625" customWidth="1"/>
  </cols>
  <sheetData>
    <row r="1" spans="1:8" x14ac:dyDescent="0.75">
      <c r="A1" s="49" t="s">
        <v>278</v>
      </c>
    </row>
    <row r="2" spans="1:8" ht="22" thickBot="1" x14ac:dyDescent="0.8">
      <c r="A2" s="49" t="s">
        <v>279</v>
      </c>
    </row>
    <row r="3" spans="1:8" ht="30" customHeight="1" thickBot="1" x14ac:dyDescent="0.8">
      <c r="A3" s="399" t="s">
        <v>280</v>
      </c>
      <c r="B3" s="399" t="s">
        <v>281</v>
      </c>
      <c r="C3" s="399" t="s">
        <v>744</v>
      </c>
      <c r="D3" s="399" t="s">
        <v>745</v>
      </c>
      <c r="E3" s="399" t="s">
        <v>746</v>
      </c>
      <c r="F3" s="399" t="s">
        <v>282</v>
      </c>
      <c r="G3" s="399" t="s">
        <v>283</v>
      </c>
      <c r="H3" s="399" t="s">
        <v>753</v>
      </c>
    </row>
    <row r="4" spans="1:8" ht="137.5" x14ac:dyDescent="0.75">
      <c r="A4" s="396">
        <v>43710</v>
      </c>
      <c r="B4" s="397">
        <v>43831</v>
      </c>
      <c r="C4" s="398" t="s">
        <v>748</v>
      </c>
      <c r="D4" s="397" t="s">
        <v>723</v>
      </c>
      <c r="E4" s="470" t="s">
        <v>777</v>
      </c>
      <c r="F4" s="468" t="s">
        <v>831</v>
      </c>
      <c r="G4" s="404" t="s">
        <v>830</v>
      </c>
      <c r="H4" s="467"/>
    </row>
    <row r="5" spans="1:8" ht="137.5" x14ac:dyDescent="0.75">
      <c r="A5" s="392"/>
      <c r="B5" s="393"/>
      <c r="C5" s="394" t="s">
        <v>748</v>
      </c>
      <c r="D5" s="393" t="s">
        <v>723</v>
      </c>
      <c r="E5" s="471" t="s">
        <v>779</v>
      </c>
      <c r="F5" s="469" t="s">
        <v>832</v>
      </c>
      <c r="G5" s="404" t="s">
        <v>830</v>
      </c>
      <c r="H5" s="467"/>
    </row>
    <row r="6" spans="1:8" ht="37.5" x14ac:dyDescent="0.75">
      <c r="A6" s="395"/>
      <c r="B6" s="395"/>
      <c r="C6" s="394" t="s">
        <v>748</v>
      </c>
      <c r="D6" s="393" t="s">
        <v>723</v>
      </c>
      <c r="E6" s="471">
        <v>19</v>
      </c>
      <c r="F6" s="469" t="s">
        <v>833</v>
      </c>
      <c r="G6" s="404" t="s">
        <v>830</v>
      </c>
      <c r="H6" s="467"/>
    </row>
    <row r="7" spans="1:8" ht="87.5" x14ac:dyDescent="0.75">
      <c r="A7" s="395"/>
      <c r="B7" s="395"/>
      <c r="C7" s="394" t="s">
        <v>748</v>
      </c>
      <c r="D7" s="393" t="s">
        <v>728</v>
      </c>
      <c r="E7" s="471" t="s">
        <v>749</v>
      </c>
      <c r="F7" s="469" t="s">
        <v>834</v>
      </c>
      <c r="G7" s="404" t="s">
        <v>830</v>
      </c>
      <c r="H7" s="467"/>
    </row>
    <row r="8" spans="1:8" ht="87.5" x14ac:dyDescent="0.75">
      <c r="A8" s="395"/>
      <c r="B8" s="395"/>
      <c r="C8" s="394" t="s">
        <v>748</v>
      </c>
      <c r="D8" s="393" t="s">
        <v>728</v>
      </c>
      <c r="E8" s="471">
        <v>5.0999999999999996</v>
      </c>
      <c r="F8" s="469" t="s">
        <v>835</v>
      </c>
      <c r="G8" s="404" t="s">
        <v>830</v>
      </c>
      <c r="H8" s="467"/>
    </row>
    <row r="9" spans="1:8" ht="87.5" x14ac:dyDescent="0.75">
      <c r="A9" s="395"/>
      <c r="B9" s="395"/>
      <c r="C9" s="394" t="s">
        <v>748</v>
      </c>
      <c r="D9" s="393" t="s">
        <v>728</v>
      </c>
      <c r="E9" s="471">
        <v>5.5</v>
      </c>
      <c r="F9" s="469" t="s">
        <v>836</v>
      </c>
      <c r="G9" s="404" t="s">
        <v>830</v>
      </c>
      <c r="H9" s="467"/>
    </row>
    <row r="10" spans="1:8" ht="50" x14ac:dyDescent="0.75">
      <c r="A10" s="395"/>
      <c r="B10" s="395"/>
      <c r="C10" s="394" t="s">
        <v>748</v>
      </c>
      <c r="D10" s="393" t="s">
        <v>728</v>
      </c>
      <c r="E10" s="471" t="s">
        <v>751</v>
      </c>
      <c r="F10" s="469" t="s">
        <v>837</v>
      </c>
      <c r="G10" s="404" t="s">
        <v>830</v>
      </c>
      <c r="H10" s="467"/>
    </row>
    <row r="11" spans="1:8" ht="100" x14ac:dyDescent="0.75">
      <c r="A11" s="395"/>
      <c r="B11" s="395"/>
      <c r="C11" s="394" t="s">
        <v>748</v>
      </c>
      <c r="D11" s="393" t="s">
        <v>728</v>
      </c>
      <c r="E11" s="471" t="s">
        <v>750</v>
      </c>
      <c r="F11" s="469" t="s">
        <v>838</v>
      </c>
      <c r="G11" s="404" t="s">
        <v>830</v>
      </c>
      <c r="H11" s="467"/>
    </row>
    <row r="12" spans="1:8" ht="87.5" x14ac:dyDescent="0.75">
      <c r="A12" s="395"/>
      <c r="B12" s="395"/>
      <c r="C12" s="394" t="s">
        <v>748</v>
      </c>
      <c r="D12" s="393" t="s">
        <v>728</v>
      </c>
      <c r="E12" s="471">
        <v>7.1</v>
      </c>
      <c r="F12" s="469" t="s">
        <v>839</v>
      </c>
      <c r="G12" s="404" t="s">
        <v>830</v>
      </c>
      <c r="H12" s="467"/>
    </row>
    <row r="13" spans="1:8" ht="87.5" x14ac:dyDescent="0.75">
      <c r="A13" s="395"/>
      <c r="B13" s="395"/>
      <c r="C13" s="394" t="s">
        <v>748</v>
      </c>
      <c r="D13" s="393" t="s">
        <v>728</v>
      </c>
      <c r="E13" s="471">
        <v>7.5</v>
      </c>
      <c r="F13" s="469" t="s">
        <v>840</v>
      </c>
      <c r="G13" s="404" t="s">
        <v>830</v>
      </c>
      <c r="H13" s="467"/>
    </row>
    <row r="14" spans="1:8" ht="50.5" thickBot="1" x14ac:dyDescent="0.8">
      <c r="A14" s="400"/>
      <c r="B14" s="400"/>
      <c r="C14" s="401" t="s">
        <v>748</v>
      </c>
      <c r="D14" s="556" t="s">
        <v>728</v>
      </c>
      <c r="E14" s="557" t="s">
        <v>752</v>
      </c>
      <c r="F14" s="558" t="s">
        <v>841</v>
      </c>
      <c r="G14" s="405" t="s">
        <v>830</v>
      </c>
      <c r="H14" s="406"/>
    </row>
    <row r="15" spans="1:8" s="1" customFormat="1" ht="137.5" x14ac:dyDescent="0.25">
      <c r="A15" s="396">
        <v>44243</v>
      </c>
      <c r="B15" s="396">
        <v>44378</v>
      </c>
      <c r="C15" s="398" t="s">
        <v>829</v>
      </c>
      <c r="D15" s="397" t="s">
        <v>728</v>
      </c>
      <c r="E15" s="552" t="s">
        <v>867</v>
      </c>
      <c r="F15" s="553" t="s">
        <v>868</v>
      </c>
      <c r="G15" s="554" t="s">
        <v>729</v>
      </c>
      <c r="H15" s="555" t="s">
        <v>754</v>
      </c>
    </row>
    <row r="16" spans="1:8" s="1" customFormat="1" ht="137.5" x14ac:dyDescent="0.25">
      <c r="A16" s="392"/>
      <c r="B16" s="392"/>
      <c r="C16" s="394" t="s">
        <v>829</v>
      </c>
      <c r="D16" s="393" t="s">
        <v>728</v>
      </c>
      <c r="E16" s="500" t="s">
        <v>869</v>
      </c>
      <c r="F16" s="499" t="s">
        <v>870</v>
      </c>
      <c r="G16" s="404" t="s">
        <v>729</v>
      </c>
      <c r="H16" s="498" t="s">
        <v>754</v>
      </c>
    </row>
    <row r="17" spans="1:8" x14ac:dyDescent="0.75">
      <c r="A17" s="461"/>
      <c r="B17" s="461"/>
      <c r="C17" s="462"/>
      <c r="D17" s="463"/>
      <c r="E17" s="472"/>
      <c r="F17" s="464"/>
      <c r="G17" s="465"/>
      <c r="H17" s="466"/>
    </row>
    <row r="18" spans="1:8" x14ac:dyDescent="0.75">
      <c r="A18" s="461"/>
      <c r="B18" s="461"/>
      <c r="C18" s="462"/>
      <c r="D18" s="463"/>
      <c r="E18" s="472"/>
      <c r="F18" s="464"/>
      <c r="G18" s="465"/>
      <c r="H18" s="466"/>
    </row>
    <row r="19" spans="1:8" x14ac:dyDescent="0.75">
      <c r="A19" s="461"/>
      <c r="B19" s="461"/>
      <c r="C19" s="462"/>
      <c r="D19" s="463"/>
      <c r="E19" s="472"/>
      <c r="F19" s="464"/>
      <c r="G19" s="465"/>
      <c r="H19" s="466"/>
    </row>
    <row r="20" spans="1:8" x14ac:dyDescent="0.75">
      <c r="A20" s="461"/>
      <c r="B20" s="461"/>
      <c r="C20" s="462"/>
      <c r="D20" s="463"/>
      <c r="E20" s="472"/>
      <c r="F20" s="464"/>
      <c r="G20" s="465"/>
      <c r="H20" s="466"/>
    </row>
    <row r="21" spans="1:8" x14ac:dyDescent="0.75">
      <c r="A21" s="461"/>
      <c r="B21" s="461"/>
      <c r="C21" s="462"/>
      <c r="D21" s="463"/>
      <c r="E21" s="472"/>
      <c r="F21" s="464"/>
      <c r="G21" s="465"/>
      <c r="H21" s="466"/>
    </row>
    <row r="22" spans="1:8" x14ac:dyDescent="0.75">
      <c r="A22" s="461"/>
      <c r="B22" s="461"/>
      <c r="C22" s="462"/>
      <c r="D22" s="463"/>
      <c r="E22" s="472"/>
      <c r="F22" s="464"/>
      <c r="G22" s="465"/>
      <c r="H22" s="466"/>
    </row>
    <row r="23" spans="1:8" x14ac:dyDescent="0.75">
      <c r="A23" s="461"/>
      <c r="B23" s="461"/>
      <c r="C23" s="462"/>
      <c r="D23" s="463"/>
      <c r="E23" s="472"/>
      <c r="F23" s="464"/>
      <c r="G23" s="465"/>
      <c r="H23" s="466"/>
    </row>
    <row r="24" spans="1:8" x14ac:dyDescent="0.75">
      <c r="A24" s="461"/>
      <c r="B24" s="461"/>
      <c r="C24" s="462"/>
      <c r="D24" s="463"/>
      <c r="E24" s="472"/>
      <c r="F24" s="464"/>
      <c r="G24" s="465"/>
      <c r="H24" s="466"/>
    </row>
    <row r="25" spans="1:8" x14ac:dyDescent="0.75">
      <c r="A25" s="461"/>
      <c r="B25" s="461"/>
      <c r="C25" s="462"/>
      <c r="D25" s="463"/>
      <c r="E25" s="472"/>
      <c r="F25" s="464"/>
      <c r="G25" s="465"/>
      <c r="H25" s="466"/>
    </row>
    <row r="26" spans="1:8" x14ac:dyDescent="0.75">
      <c r="A26" s="461"/>
      <c r="B26" s="461"/>
      <c r="C26" s="462"/>
      <c r="D26" s="463"/>
      <c r="E26" s="472"/>
      <c r="F26" s="464"/>
      <c r="G26" s="465"/>
      <c r="H26" s="466"/>
    </row>
    <row r="27" spans="1:8" x14ac:dyDescent="0.75">
      <c r="A27" s="461"/>
      <c r="B27" s="461"/>
      <c r="C27" s="462"/>
      <c r="D27" s="463"/>
      <c r="E27" s="472"/>
      <c r="F27" s="464"/>
      <c r="G27" s="465"/>
      <c r="H27" s="466"/>
    </row>
    <row r="28" spans="1:8" ht="22" thickBot="1" x14ac:dyDescent="0.8">
      <c r="A28" s="400"/>
      <c r="B28" s="400"/>
      <c r="C28" s="401"/>
      <c r="D28" s="402"/>
      <c r="E28" s="473"/>
      <c r="F28" s="403"/>
      <c r="G28" s="405"/>
      <c r="H28" s="406"/>
    </row>
  </sheetData>
  <pageMargins left="0.7" right="0.7" top="0.75" bottom="0.75" header="0.3" footer="0.3"/>
  <pageSetup paperSize="9"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tint="-0.499984740745262"/>
  </sheetPr>
  <dimension ref="A1:G17"/>
  <sheetViews>
    <sheetView workbookViewId="0">
      <selection activeCell="C16" sqref="C16"/>
    </sheetView>
  </sheetViews>
  <sheetFormatPr defaultColWidth="9.09765625" defaultRowHeight="12.5" x14ac:dyDescent="0.75"/>
  <cols>
    <col min="1" max="1" width="6.69921875" style="53" customWidth="1"/>
    <col min="2" max="2" width="69.69921875" style="53" customWidth="1"/>
    <col min="3" max="3" width="42.19921875" style="61" customWidth="1"/>
    <col min="4" max="16384" width="9.09765625" style="53"/>
  </cols>
  <sheetData>
    <row r="1" spans="1:7" ht="20.149999999999999" customHeight="1" thickBot="1" x14ac:dyDescent="0.8">
      <c r="A1" s="511" t="s">
        <v>284</v>
      </c>
      <c r="B1" s="512"/>
      <c r="C1" s="513"/>
    </row>
    <row r="2" spans="1:7" ht="20.149999999999999" customHeight="1" thickBot="1" x14ac:dyDescent="0.8">
      <c r="A2" s="50"/>
      <c r="B2" s="50" t="s">
        <v>285</v>
      </c>
      <c r="C2" s="50" t="s">
        <v>286</v>
      </c>
    </row>
    <row r="3" spans="1:7" s="59" customFormat="1" ht="20.149999999999999" customHeight="1" x14ac:dyDescent="0.75">
      <c r="A3" s="52">
        <v>1</v>
      </c>
      <c r="B3" s="63" t="s">
        <v>313</v>
      </c>
      <c r="C3" s="55" t="s">
        <v>314</v>
      </c>
      <c r="D3" s="80"/>
      <c r="E3" s="80"/>
      <c r="F3" s="80"/>
      <c r="G3" s="80"/>
    </row>
    <row r="4" spans="1:7" ht="20.149999999999999" customHeight="1" x14ac:dyDescent="0.75">
      <c r="A4" s="54">
        <v>2</v>
      </c>
      <c r="B4" s="62" t="s">
        <v>315</v>
      </c>
      <c r="C4" s="65" t="s">
        <v>316</v>
      </c>
      <c r="D4" s="71"/>
      <c r="E4" s="71"/>
      <c r="F4" s="71"/>
      <c r="G4" s="71"/>
    </row>
    <row r="5" spans="1:7" ht="20.149999999999999" customHeight="1" x14ac:dyDescent="0.75">
      <c r="A5" s="60">
        <v>3</v>
      </c>
      <c r="B5" s="62" t="s">
        <v>317</v>
      </c>
      <c r="C5" s="66" t="s">
        <v>327</v>
      </c>
      <c r="D5" s="71"/>
      <c r="E5" s="71"/>
      <c r="F5" s="71"/>
      <c r="G5" s="71"/>
    </row>
    <row r="6" spans="1:7" ht="20.149999999999999" customHeight="1" x14ac:dyDescent="0.75">
      <c r="A6" s="60">
        <v>4</v>
      </c>
      <c r="B6" s="62" t="s">
        <v>317</v>
      </c>
      <c r="C6" s="66" t="s">
        <v>328</v>
      </c>
      <c r="D6" s="71"/>
      <c r="E6" s="71"/>
      <c r="F6" s="71"/>
      <c r="G6" s="71"/>
    </row>
    <row r="7" spans="1:7" ht="20.149999999999999" customHeight="1" x14ac:dyDescent="0.75">
      <c r="A7" s="54">
        <v>5</v>
      </c>
      <c r="B7" s="62" t="s">
        <v>318</v>
      </c>
      <c r="C7" s="66" t="s">
        <v>319</v>
      </c>
      <c r="D7" s="71"/>
      <c r="E7" s="71"/>
      <c r="F7" s="71"/>
      <c r="G7" s="71"/>
    </row>
    <row r="8" spans="1:7" ht="20.149999999999999" customHeight="1" x14ac:dyDescent="0.75">
      <c r="A8" s="60">
        <v>6</v>
      </c>
      <c r="B8" s="62" t="s">
        <v>718</v>
      </c>
      <c r="C8" s="66" t="s">
        <v>719</v>
      </c>
    </row>
    <row r="9" spans="1:7" ht="20.149999999999999" customHeight="1" x14ac:dyDescent="0.75">
      <c r="A9" s="60">
        <v>7</v>
      </c>
      <c r="B9" s="62" t="s">
        <v>322</v>
      </c>
      <c r="C9" s="66" t="s">
        <v>323</v>
      </c>
    </row>
    <row r="10" spans="1:7" ht="20.149999999999999" customHeight="1" x14ac:dyDescent="0.75">
      <c r="A10" s="60">
        <v>8</v>
      </c>
      <c r="B10" s="62" t="s">
        <v>721</v>
      </c>
      <c r="C10" s="66" t="s">
        <v>720</v>
      </c>
      <c r="D10" s="71"/>
      <c r="E10" s="71"/>
      <c r="F10" s="71"/>
      <c r="G10" s="71"/>
    </row>
    <row r="11" spans="1:7" ht="20.149999999999999" customHeight="1" x14ac:dyDescent="0.75">
      <c r="A11" s="54">
        <v>9</v>
      </c>
      <c r="B11" s="62" t="s">
        <v>324</v>
      </c>
      <c r="C11" s="66" t="s">
        <v>325</v>
      </c>
    </row>
    <row r="12" spans="1:7" ht="20.149999999999999" customHeight="1" x14ac:dyDescent="0.75">
      <c r="A12" s="54">
        <v>10</v>
      </c>
      <c r="B12" s="62" t="s">
        <v>722</v>
      </c>
      <c r="C12" s="66" t="s">
        <v>723</v>
      </c>
    </row>
    <row r="13" spans="1:7" ht="20.149999999999999" customHeight="1" x14ac:dyDescent="0.75">
      <c r="A13" s="54">
        <v>11</v>
      </c>
      <c r="B13" s="62" t="s">
        <v>724</v>
      </c>
      <c r="C13" s="66" t="s">
        <v>725</v>
      </c>
    </row>
    <row r="14" spans="1:7" ht="20.149999999999999" customHeight="1" x14ac:dyDescent="0.75">
      <c r="A14" s="60">
        <v>12</v>
      </c>
      <c r="B14" s="62" t="s">
        <v>726</v>
      </c>
      <c r="C14" s="66" t="s">
        <v>815</v>
      </c>
    </row>
    <row r="15" spans="1:7" ht="20.149999999999999" customHeight="1" x14ac:dyDescent="0.75">
      <c r="A15" s="54">
        <v>13</v>
      </c>
      <c r="B15" s="62" t="s">
        <v>320</v>
      </c>
      <c r="C15" s="66" t="s">
        <v>321</v>
      </c>
    </row>
    <row r="16" spans="1:7" ht="20.149999999999999" customHeight="1" x14ac:dyDescent="0.75">
      <c r="A16" s="60">
        <v>14</v>
      </c>
      <c r="B16" s="62" t="s">
        <v>727</v>
      </c>
      <c r="C16" s="66" t="s">
        <v>728</v>
      </c>
    </row>
    <row r="17" spans="1:3" ht="20.149999999999999" customHeight="1" thickBot="1" x14ac:dyDescent="0.8">
      <c r="A17" s="64"/>
      <c r="B17" s="51"/>
      <c r="C17" s="67"/>
    </row>
  </sheetData>
  <mergeCells count="1">
    <mergeCell ref="A1:C1"/>
  </mergeCells>
  <hyperlinks>
    <hyperlink ref="C3" location="'1.DIP-FCP'!A1" display="DIP-FCP"/>
    <hyperlink ref="C4" location="'2.FCP-FTS'!A1" display="FCP-FTS"/>
    <hyperlink ref="C5" location="'3.FCP-LTX-FLA-IPI'!A1" display="FCP-LTX-FLA-IPI"/>
    <hyperlink ref="C7" location="'5.FCP-ISI'!A1" display="FCP-ISI"/>
    <hyperlink ref="C9" location="'7.FTS-PTX'!A1" display="FTS-PTX"/>
    <hyperlink ref="C11" location="'9.FTS-ISI'!A1" display="FTS-ISI"/>
    <hyperlink ref="C6" location="'4.FCP-LTX-DAR-IPI'!A1" display="FCP-LTX-DAR-IPI"/>
    <hyperlink ref="C8" location="'6.FTS-FTU-FTX-AR ธุรกิจทันที'!A1" display="FTS-FTU-FTX-AR ธุรกิจทันที"/>
    <hyperlink ref="C10" location="'8.FTS-LTX-FLA-DAR'!A1" display="FTS-LTX-FLA-DAR"/>
    <hyperlink ref="C12" location="'10.FTX-5 AR'!A1" display="FTX-5 AR"/>
    <hyperlink ref="C13" location="'11.FTS-AR สัญญาล่วงหน้าใหม่'!A1" display="FTS-AR สัญญาล่วงหน้าใหม่"/>
    <hyperlink ref="C14" location="'12.FTS-FTX-AR ยอดยกไปล่วงหน้า'!A1" display="FTS-FTX-AR ยอดยกไปล่วงหน้า"/>
    <hyperlink ref="C15" location="'13.FLA-LTX'!A1" display="FLA-LTX"/>
    <hyperlink ref="C16" location="'14.LTX-FLA-DAR'!A1" display="LTX-FLA-DAR"/>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43"/>
  <sheetViews>
    <sheetView showGridLines="0" zoomScaleNormal="100" workbookViewId="0">
      <pane xSplit="1" ySplit="7" topLeftCell="B29" activePane="bottomRight" state="frozen"/>
      <selection pane="topRight" activeCell="B1" sqref="B1"/>
      <selection pane="bottomLeft" activeCell="A12" sqref="A12"/>
      <selection pane="bottomRight" activeCell="G34" sqref="G34"/>
    </sheetView>
  </sheetViews>
  <sheetFormatPr defaultColWidth="8.69921875" defaultRowHeight="12.5" x14ac:dyDescent="0.25"/>
  <cols>
    <col min="1" max="1" width="5.3984375" style="139" customWidth="1"/>
    <col min="2" max="2" width="64" style="42" customWidth="1"/>
    <col min="3" max="3" width="6.09765625" style="46" customWidth="1"/>
    <col min="4" max="4" width="63" style="46" customWidth="1"/>
    <col min="5" max="5" width="48.19921875" style="46" customWidth="1"/>
    <col min="6" max="6" width="13.3984375" style="42" customWidth="1"/>
    <col min="7" max="7" width="31" style="42" customWidth="1"/>
    <col min="8" max="8" width="8.69921875" style="42"/>
    <col min="9" max="9" width="7.59765625" style="42" customWidth="1"/>
    <col min="10" max="10" width="53.69921875" style="42" customWidth="1"/>
    <col min="11" max="11" width="7.8984375" style="42" customWidth="1"/>
    <col min="12" max="12" width="56.19921875" style="42" customWidth="1"/>
    <col min="13" max="16384" width="8.69921875" style="42"/>
  </cols>
  <sheetData>
    <row r="1" spans="1:5" s="56" customFormat="1" x14ac:dyDescent="0.25">
      <c r="A1" s="155" t="s">
        <v>287</v>
      </c>
      <c r="C1" s="57"/>
      <c r="D1" s="57"/>
      <c r="E1" s="57"/>
    </row>
    <row r="2" spans="1:5" x14ac:dyDescent="0.25">
      <c r="B2" s="41" t="s">
        <v>326</v>
      </c>
      <c r="C2" s="42"/>
      <c r="D2" s="42"/>
      <c r="E2" s="42"/>
    </row>
    <row r="3" spans="1:5" x14ac:dyDescent="0.25">
      <c r="B3" s="41" t="s">
        <v>288</v>
      </c>
      <c r="C3" s="42"/>
      <c r="D3" s="42"/>
      <c r="E3" s="42"/>
    </row>
    <row r="4" spans="1:5" x14ac:dyDescent="0.25">
      <c r="B4" s="41" t="s">
        <v>646</v>
      </c>
      <c r="C4" s="42"/>
      <c r="D4" s="42"/>
      <c r="E4" s="42"/>
    </row>
    <row r="5" spans="1:5" s="44" customFormat="1" x14ac:dyDescent="0.25">
      <c r="A5" s="76"/>
      <c r="B5" s="41" t="s">
        <v>647</v>
      </c>
    </row>
    <row r="6" spans="1:5" x14ac:dyDescent="0.25">
      <c r="C6" s="45"/>
      <c r="D6" s="45"/>
      <c r="E6" s="45"/>
    </row>
    <row r="7" spans="1:5" ht="21.75" customHeight="1" x14ac:dyDescent="0.25">
      <c r="A7" s="156"/>
      <c r="B7" s="167" t="s">
        <v>362</v>
      </c>
      <c r="C7" s="384" t="s">
        <v>588</v>
      </c>
      <c r="D7" s="235" t="s">
        <v>329</v>
      </c>
      <c r="E7" s="42"/>
    </row>
    <row r="8" spans="1:5" ht="21.75" customHeight="1" x14ac:dyDescent="0.25">
      <c r="A8" s="164"/>
      <c r="B8" s="354" t="s">
        <v>351</v>
      </c>
      <c r="C8" s="165"/>
      <c r="D8" s="166"/>
      <c r="E8" s="42"/>
    </row>
    <row r="9" spans="1:5" customFormat="1" ht="21.75" customHeight="1" x14ac:dyDescent="0.75">
      <c r="A9" s="158"/>
      <c r="B9" s="140" t="s">
        <v>350</v>
      </c>
      <c r="C9" s="158" t="s">
        <v>0</v>
      </c>
      <c r="D9" s="157" t="s">
        <v>347</v>
      </c>
    </row>
    <row r="10" spans="1:5" ht="21.75" customHeight="1" x14ac:dyDescent="0.25">
      <c r="A10" s="158"/>
      <c r="B10" s="151" t="s">
        <v>312</v>
      </c>
      <c r="C10" s="163" t="s">
        <v>0</v>
      </c>
      <c r="D10" s="152" t="s">
        <v>312</v>
      </c>
      <c r="E10" s="42"/>
    </row>
    <row r="11" spans="1:5" ht="21.75" customHeight="1" x14ac:dyDescent="0.25">
      <c r="A11" s="346">
        <v>1</v>
      </c>
      <c r="B11" s="347" t="s">
        <v>363</v>
      </c>
      <c r="C11" s="347"/>
      <c r="D11" s="348"/>
      <c r="E11" s="42"/>
    </row>
    <row r="12" spans="1:5" ht="21.75" customHeight="1" x14ac:dyDescent="0.25">
      <c r="A12" s="158"/>
      <c r="B12" s="141" t="s">
        <v>364</v>
      </c>
      <c r="C12" s="158"/>
      <c r="D12" s="144" t="s">
        <v>364</v>
      </c>
      <c r="E12" s="42"/>
    </row>
    <row r="13" spans="1:5" ht="21.75" customHeight="1" x14ac:dyDescent="0.25">
      <c r="A13" s="158" t="s">
        <v>554</v>
      </c>
      <c r="B13" s="147" t="s">
        <v>334</v>
      </c>
      <c r="C13" s="163" t="s">
        <v>0</v>
      </c>
      <c r="D13" s="148" t="s">
        <v>334</v>
      </c>
      <c r="E13" s="42"/>
    </row>
    <row r="14" spans="1:5" ht="21.75" customHeight="1" x14ac:dyDescent="0.25">
      <c r="A14" s="346">
        <v>2</v>
      </c>
      <c r="B14" s="347" t="s">
        <v>365</v>
      </c>
      <c r="C14" s="347"/>
      <c r="D14" s="348"/>
      <c r="E14" s="42"/>
    </row>
    <row r="15" spans="1:5" ht="21.75" customHeight="1" x14ac:dyDescent="0.25">
      <c r="A15" s="158"/>
      <c r="B15" s="141" t="s">
        <v>366</v>
      </c>
      <c r="C15" s="158"/>
      <c r="D15" s="144" t="s">
        <v>366</v>
      </c>
      <c r="E15" s="42"/>
    </row>
    <row r="16" spans="1:5" ht="21.75" customHeight="1" x14ac:dyDescent="0.25">
      <c r="A16" s="158" t="s">
        <v>554</v>
      </c>
      <c r="B16" s="147" t="s">
        <v>334</v>
      </c>
      <c r="C16" s="163" t="s">
        <v>0</v>
      </c>
      <c r="D16" s="148" t="s">
        <v>334</v>
      </c>
      <c r="E16" s="42"/>
    </row>
    <row r="17" spans="1:5" ht="21.75" customHeight="1" x14ac:dyDescent="0.25">
      <c r="A17" s="346">
        <v>3</v>
      </c>
      <c r="B17" s="347" t="s">
        <v>367</v>
      </c>
      <c r="C17" s="347"/>
      <c r="D17" s="348"/>
      <c r="E17" s="42"/>
    </row>
    <row r="18" spans="1:5" ht="21.75" customHeight="1" x14ac:dyDescent="0.25">
      <c r="A18" s="158"/>
      <c r="B18" s="141" t="s">
        <v>368</v>
      </c>
      <c r="C18" s="158"/>
      <c r="D18" s="146" t="s">
        <v>368</v>
      </c>
      <c r="E18" s="42"/>
    </row>
    <row r="19" spans="1:5" ht="21.75" customHeight="1" x14ac:dyDescent="0.25">
      <c r="A19" s="158" t="s">
        <v>554</v>
      </c>
      <c r="B19" s="147" t="s">
        <v>334</v>
      </c>
      <c r="C19" s="163" t="s">
        <v>0</v>
      </c>
      <c r="D19" s="148" t="s">
        <v>334</v>
      </c>
      <c r="E19" s="42"/>
    </row>
    <row r="20" spans="1:5" ht="21.75" customHeight="1" x14ac:dyDescent="0.25">
      <c r="A20" s="346">
        <v>4</v>
      </c>
      <c r="B20" s="347" t="s">
        <v>625</v>
      </c>
      <c r="C20" s="347"/>
      <c r="D20" s="348"/>
      <c r="E20" s="42"/>
    </row>
    <row r="21" spans="1:5" ht="21.75" customHeight="1" x14ac:dyDescent="0.25">
      <c r="A21" s="158"/>
      <c r="B21" s="141" t="s">
        <v>623</v>
      </c>
      <c r="C21" s="158"/>
      <c r="D21" s="146" t="s">
        <v>623</v>
      </c>
      <c r="E21" s="42"/>
    </row>
    <row r="22" spans="1:5" ht="21.75" customHeight="1" x14ac:dyDescent="0.25">
      <c r="A22" s="158" t="s">
        <v>554</v>
      </c>
      <c r="B22" s="147" t="s">
        <v>334</v>
      </c>
      <c r="C22" s="163" t="s">
        <v>0</v>
      </c>
      <c r="D22" s="148" t="s">
        <v>334</v>
      </c>
      <c r="E22" s="42"/>
    </row>
    <row r="23" spans="1:5" ht="21.75" customHeight="1" x14ac:dyDescent="0.25">
      <c r="A23" s="346">
        <v>5</v>
      </c>
      <c r="B23" s="347" t="s">
        <v>626</v>
      </c>
      <c r="C23" s="347"/>
      <c r="D23" s="348"/>
      <c r="E23" s="42"/>
    </row>
    <row r="24" spans="1:5" ht="21.75" customHeight="1" x14ac:dyDescent="0.25">
      <c r="A24" s="158"/>
      <c r="B24" s="141" t="s">
        <v>624</v>
      </c>
      <c r="C24" s="158"/>
      <c r="D24" s="146" t="s">
        <v>624</v>
      </c>
      <c r="E24" s="42"/>
    </row>
    <row r="25" spans="1:5" ht="21.75" customHeight="1" x14ac:dyDescent="0.25">
      <c r="A25" s="158" t="s">
        <v>554</v>
      </c>
      <c r="B25" s="147" t="s">
        <v>334</v>
      </c>
      <c r="C25" s="163" t="s">
        <v>0</v>
      </c>
      <c r="D25" s="148" t="s">
        <v>334</v>
      </c>
      <c r="E25" s="42"/>
    </row>
    <row r="26" spans="1:5" ht="21.75" customHeight="1" x14ac:dyDescent="0.25">
      <c r="A26" s="346">
        <v>6</v>
      </c>
      <c r="B26" s="347" t="s">
        <v>629</v>
      </c>
      <c r="C26" s="347"/>
      <c r="D26" s="348"/>
      <c r="E26" s="42"/>
    </row>
    <row r="27" spans="1:5" ht="21.75" customHeight="1" x14ac:dyDescent="0.25">
      <c r="A27" s="158"/>
      <c r="B27" s="141" t="s">
        <v>627</v>
      </c>
      <c r="C27" s="158"/>
      <c r="D27" s="146" t="s">
        <v>628</v>
      </c>
      <c r="E27" s="42"/>
    </row>
    <row r="28" spans="1:5" ht="21.75" customHeight="1" x14ac:dyDescent="0.25">
      <c r="A28" s="158" t="s">
        <v>554</v>
      </c>
      <c r="B28" s="147" t="s">
        <v>334</v>
      </c>
      <c r="C28" s="163" t="s">
        <v>0</v>
      </c>
      <c r="D28" s="148" t="s">
        <v>334</v>
      </c>
      <c r="E28" s="42"/>
    </row>
    <row r="29" spans="1:5" ht="21.75" customHeight="1" x14ac:dyDescent="0.25">
      <c r="A29" s="346">
        <v>7</v>
      </c>
      <c r="B29" s="347" t="s">
        <v>630</v>
      </c>
      <c r="C29" s="347"/>
      <c r="D29" s="348"/>
      <c r="E29" s="42"/>
    </row>
    <row r="30" spans="1:5" ht="21.75" customHeight="1" x14ac:dyDescent="0.25">
      <c r="A30" s="158"/>
      <c r="B30" s="141" t="s">
        <v>631</v>
      </c>
      <c r="C30" s="158"/>
      <c r="D30" s="146" t="s">
        <v>631</v>
      </c>
      <c r="E30" s="42"/>
    </row>
    <row r="31" spans="1:5" ht="21.75" customHeight="1" x14ac:dyDescent="0.25">
      <c r="A31" s="158" t="s">
        <v>554</v>
      </c>
      <c r="B31" s="147" t="s">
        <v>334</v>
      </c>
      <c r="C31" s="163" t="s">
        <v>0</v>
      </c>
      <c r="D31" s="148" t="s">
        <v>334</v>
      </c>
      <c r="E31" s="42"/>
    </row>
    <row r="32" spans="1:5" ht="21.75" customHeight="1" x14ac:dyDescent="0.25">
      <c r="A32" s="346">
        <v>8</v>
      </c>
      <c r="B32" s="347" t="s">
        <v>632</v>
      </c>
      <c r="C32" s="347"/>
      <c r="D32" s="348"/>
      <c r="E32" s="42"/>
    </row>
    <row r="33" spans="1:5" ht="21.75" customHeight="1" x14ac:dyDescent="0.25">
      <c r="A33" s="158"/>
      <c r="B33" s="141" t="s">
        <v>800</v>
      </c>
      <c r="C33" s="158"/>
      <c r="D33" s="146" t="s">
        <v>800</v>
      </c>
      <c r="E33" s="436"/>
    </row>
    <row r="34" spans="1:5" ht="21.75" customHeight="1" x14ac:dyDescent="0.25">
      <c r="A34" s="158" t="s">
        <v>554</v>
      </c>
      <c r="B34" s="147" t="s">
        <v>334</v>
      </c>
      <c r="C34" s="163" t="s">
        <v>0</v>
      </c>
      <c r="D34" s="148" t="s">
        <v>334</v>
      </c>
      <c r="E34" s="42"/>
    </row>
    <row r="35" spans="1:5" ht="21.75" customHeight="1" x14ac:dyDescent="0.25">
      <c r="A35" s="346">
        <v>9</v>
      </c>
      <c r="B35" s="347" t="s">
        <v>633</v>
      </c>
      <c r="C35" s="347"/>
      <c r="D35" s="348"/>
      <c r="E35" s="42"/>
    </row>
    <row r="36" spans="1:5" ht="21.75" customHeight="1" x14ac:dyDescent="0.25">
      <c r="A36" s="158"/>
      <c r="B36" s="141" t="s">
        <v>634</v>
      </c>
      <c r="C36" s="158"/>
      <c r="D36" s="146" t="s">
        <v>634</v>
      </c>
      <c r="E36" s="436"/>
    </row>
    <row r="37" spans="1:5" ht="21.75" customHeight="1" x14ac:dyDescent="0.25">
      <c r="A37" s="158" t="s">
        <v>554</v>
      </c>
      <c r="B37" s="147" t="s">
        <v>334</v>
      </c>
      <c r="C37" s="163" t="s">
        <v>0</v>
      </c>
      <c r="D37" s="148" t="s">
        <v>334</v>
      </c>
      <c r="E37" s="42"/>
    </row>
    <row r="38" spans="1:5" ht="21.75" customHeight="1" x14ac:dyDescent="0.25">
      <c r="A38" s="346">
        <v>10</v>
      </c>
      <c r="B38" s="347" t="s">
        <v>635</v>
      </c>
      <c r="C38" s="347"/>
      <c r="D38" s="348"/>
      <c r="E38" s="42"/>
    </row>
    <row r="39" spans="1:5" ht="21.75" customHeight="1" x14ac:dyDescent="0.25">
      <c r="A39" s="158"/>
      <c r="B39" s="141" t="s">
        <v>636</v>
      </c>
      <c r="C39" s="158"/>
      <c r="D39" s="146" t="s">
        <v>636</v>
      </c>
      <c r="E39" s="42"/>
    </row>
    <row r="40" spans="1:5" ht="21.75" customHeight="1" x14ac:dyDescent="0.25">
      <c r="A40" s="158" t="s">
        <v>554</v>
      </c>
      <c r="B40" s="147" t="s">
        <v>334</v>
      </c>
      <c r="C40" s="163" t="s">
        <v>0</v>
      </c>
      <c r="D40" s="148" t="s">
        <v>334</v>
      </c>
      <c r="E40" s="42"/>
    </row>
    <row r="41" spans="1:5" ht="21.75" customHeight="1" x14ac:dyDescent="0.25">
      <c r="A41" s="346">
        <v>11</v>
      </c>
      <c r="B41" s="347" t="s">
        <v>637</v>
      </c>
      <c r="C41" s="347"/>
      <c r="D41" s="348"/>
      <c r="E41" s="42"/>
    </row>
    <row r="42" spans="1:5" ht="21.75" customHeight="1" x14ac:dyDescent="0.25">
      <c r="A42" s="158"/>
      <c r="B42" s="141" t="s">
        <v>638</v>
      </c>
      <c r="C42" s="158"/>
      <c r="D42" s="146" t="s">
        <v>638</v>
      </c>
      <c r="E42" s="42"/>
    </row>
    <row r="43" spans="1:5" ht="21.75" customHeight="1" x14ac:dyDescent="0.25">
      <c r="A43" s="158" t="s">
        <v>554</v>
      </c>
      <c r="B43" s="147" t="s">
        <v>334</v>
      </c>
      <c r="C43" s="163" t="s">
        <v>0</v>
      </c>
      <c r="D43" s="148" t="s">
        <v>334</v>
      </c>
      <c r="E43" s="42"/>
    </row>
  </sheetData>
  <phoneticPr fontId="0" type="noConversion"/>
  <hyperlinks>
    <hyperlink ref="A1" location="'Table of Contents'!A1" display="Home"/>
  </hyperlinks>
  <printOptions horizontalCentered="1"/>
  <pageMargins left="0.25" right="0.25" top="0.75" bottom="0.75" header="0.3" footer="0.3"/>
  <pageSetup paperSize="9" scale="46" orientation="portrait" r:id="rId1"/>
  <headerFooter alignWithMargins="0">
    <oddHeader>&amp;R&amp;A</oddHeader>
    <oddFooter>&amp;L(&amp;F.xls)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E25"/>
  <sheetViews>
    <sheetView showGridLines="0" zoomScaleNormal="100" workbookViewId="0">
      <pane xSplit="1" ySplit="7" topLeftCell="B8" activePane="bottomRight" state="frozen"/>
      <selection pane="topRight" activeCell="B1" sqref="B1"/>
      <selection pane="bottomLeft" activeCell="A12" sqref="A12"/>
      <selection pane="bottomRight" activeCell="G13" sqref="G13"/>
    </sheetView>
  </sheetViews>
  <sheetFormatPr defaultColWidth="8.69921875" defaultRowHeight="12.5" x14ac:dyDescent="0.25"/>
  <cols>
    <col min="1" max="1" width="5" style="40" customWidth="1"/>
    <col min="2" max="2" width="47.59765625" style="42" customWidth="1"/>
    <col min="3" max="3" width="6.8984375" style="46" customWidth="1"/>
    <col min="4" max="4" width="68" style="46" customWidth="1"/>
    <col min="5" max="5" width="14.3984375" style="46" customWidth="1"/>
    <col min="6" max="6" width="13.3984375" style="42" customWidth="1"/>
    <col min="7" max="7" width="73.3984375" style="42" customWidth="1"/>
    <col min="8" max="16384" width="8.69921875" style="42"/>
  </cols>
  <sheetData>
    <row r="1" spans="1:5" s="56" customFormat="1" x14ac:dyDescent="0.25">
      <c r="A1" s="58" t="s">
        <v>287</v>
      </c>
      <c r="C1" s="57"/>
      <c r="D1" s="57"/>
      <c r="E1" s="57"/>
    </row>
    <row r="2" spans="1:5" ht="19.5" customHeight="1" x14ac:dyDescent="0.25">
      <c r="B2" s="41" t="s">
        <v>292</v>
      </c>
      <c r="C2" s="42"/>
      <c r="D2" s="42"/>
      <c r="E2" s="42"/>
    </row>
    <row r="3" spans="1:5" x14ac:dyDescent="0.25">
      <c r="B3" s="41" t="s">
        <v>288</v>
      </c>
      <c r="C3" s="42"/>
      <c r="D3" s="42"/>
      <c r="E3" s="42"/>
    </row>
    <row r="4" spans="1:5" x14ac:dyDescent="0.25">
      <c r="A4" s="139"/>
      <c r="B4" s="41" t="s">
        <v>646</v>
      </c>
      <c r="C4" s="42"/>
      <c r="D4" s="42"/>
      <c r="E4" s="42"/>
    </row>
    <row r="5" spans="1:5" s="44" customFormat="1" ht="17.25" customHeight="1" x14ac:dyDescent="0.25">
      <c r="A5" s="43"/>
      <c r="B5" s="41" t="s">
        <v>369</v>
      </c>
    </row>
    <row r="7" spans="1:5" customFormat="1" ht="21.75" customHeight="1" x14ac:dyDescent="0.75">
      <c r="A7" s="149"/>
      <c r="B7" s="150" t="s">
        <v>330</v>
      </c>
      <c r="C7" s="384" t="s">
        <v>588</v>
      </c>
      <c r="D7" s="355" t="s">
        <v>303</v>
      </c>
    </row>
    <row r="8" spans="1:5" customFormat="1" ht="21.75" customHeight="1" x14ac:dyDescent="0.75">
      <c r="A8" s="169"/>
      <c r="B8" s="356" t="s">
        <v>352</v>
      </c>
      <c r="C8" s="170"/>
      <c r="D8" s="171"/>
    </row>
    <row r="9" spans="1:5" customFormat="1" ht="21.75" customHeight="1" x14ac:dyDescent="0.75">
      <c r="A9" s="240"/>
      <c r="B9" s="140" t="s">
        <v>293</v>
      </c>
      <c r="C9" s="158" t="s">
        <v>0</v>
      </c>
      <c r="D9" s="143" t="s">
        <v>293</v>
      </c>
    </row>
    <row r="10" spans="1:5" customFormat="1" ht="21.75" customHeight="1" x14ac:dyDescent="0.75">
      <c r="A10" s="241"/>
      <c r="B10" s="151" t="s">
        <v>312</v>
      </c>
      <c r="C10" s="163" t="s">
        <v>0</v>
      </c>
      <c r="D10" s="152" t="s">
        <v>312</v>
      </c>
    </row>
    <row r="11" spans="1:5" customFormat="1" ht="21.75" customHeight="1" x14ac:dyDescent="0.75">
      <c r="A11" s="346">
        <v>1</v>
      </c>
      <c r="B11" s="347" t="s">
        <v>354</v>
      </c>
      <c r="C11" s="347"/>
      <c r="D11" s="348"/>
    </row>
    <row r="12" spans="1:5" customFormat="1" ht="21.75" customHeight="1" x14ac:dyDescent="0.75">
      <c r="A12" s="240"/>
      <c r="B12" s="140" t="s">
        <v>353</v>
      </c>
      <c r="C12" s="158"/>
      <c r="D12" s="154" t="s">
        <v>780</v>
      </c>
    </row>
    <row r="13" spans="1:5" s="79" customFormat="1" ht="21.75" customHeight="1" x14ac:dyDescent="0.75">
      <c r="A13" s="240" t="s">
        <v>554</v>
      </c>
      <c r="B13" s="142" t="s">
        <v>355</v>
      </c>
      <c r="C13" s="158" t="s">
        <v>332</v>
      </c>
      <c r="D13" s="145" t="s">
        <v>356</v>
      </c>
    </row>
    <row r="14" spans="1:5" customFormat="1" ht="21.75" customHeight="1" x14ac:dyDescent="0.75">
      <c r="A14" s="241"/>
      <c r="B14" s="147"/>
      <c r="C14" s="163" t="s">
        <v>335</v>
      </c>
      <c r="D14" s="148" t="s">
        <v>357</v>
      </c>
    </row>
    <row r="15" spans="1:5" customFormat="1" ht="21.75" customHeight="1" x14ac:dyDescent="0.75">
      <c r="A15" s="346">
        <v>2</v>
      </c>
      <c r="B15" s="347" t="s">
        <v>358</v>
      </c>
      <c r="C15" s="347"/>
      <c r="D15" s="348"/>
    </row>
    <row r="16" spans="1:5" customFormat="1" ht="21.75" customHeight="1" x14ac:dyDescent="0.75">
      <c r="A16" s="240"/>
      <c r="B16" s="140" t="s">
        <v>353</v>
      </c>
      <c r="C16" s="158"/>
      <c r="D16" s="154" t="s">
        <v>781</v>
      </c>
    </row>
    <row r="17" spans="1:4" s="79" customFormat="1" ht="21.75" customHeight="1" x14ac:dyDescent="0.75">
      <c r="A17" s="240" t="s">
        <v>554</v>
      </c>
      <c r="B17" s="142" t="s">
        <v>355</v>
      </c>
      <c r="C17" s="158" t="s">
        <v>332</v>
      </c>
      <c r="D17" s="145" t="s">
        <v>359</v>
      </c>
    </row>
    <row r="18" spans="1:4" customFormat="1" ht="21.75" customHeight="1" x14ac:dyDescent="0.75">
      <c r="A18" s="241"/>
      <c r="B18" s="147"/>
      <c r="C18" s="163" t="s">
        <v>335</v>
      </c>
      <c r="D18" s="148" t="s">
        <v>360</v>
      </c>
    </row>
    <row r="19" spans="1:4" customFormat="1" ht="21.75" customHeight="1" x14ac:dyDescent="0.75">
      <c r="A19" s="346">
        <v>3</v>
      </c>
      <c r="B19" s="347" t="s">
        <v>361</v>
      </c>
      <c r="C19" s="347"/>
      <c r="D19" s="348"/>
    </row>
    <row r="20" spans="1:4" customFormat="1" ht="21.75" customHeight="1" x14ac:dyDescent="0.75">
      <c r="A20" s="240"/>
      <c r="B20" s="140" t="s">
        <v>353</v>
      </c>
      <c r="C20" s="158"/>
      <c r="D20" s="154" t="s">
        <v>781</v>
      </c>
    </row>
    <row r="21" spans="1:4" s="79" customFormat="1" ht="21.75" customHeight="1" x14ac:dyDescent="0.75">
      <c r="A21" s="240" t="s">
        <v>554</v>
      </c>
      <c r="B21" s="142"/>
      <c r="C21" s="158"/>
      <c r="D21" s="145" t="s">
        <v>360</v>
      </c>
    </row>
    <row r="22" spans="1:4" customFormat="1" ht="21.75" customHeight="1" x14ac:dyDescent="0.75">
      <c r="A22" s="241"/>
      <c r="B22" s="147"/>
      <c r="C22" s="163" t="s">
        <v>335</v>
      </c>
      <c r="D22" s="148" t="s">
        <v>357</v>
      </c>
    </row>
    <row r="25" spans="1:4" x14ac:dyDescent="0.25">
      <c r="C25" s="68"/>
    </row>
  </sheetData>
  <hyperlinks>
    <hyperlink ref="A1" location="'Table of Contents'!A1" display="Home"/>
  </hyperlinks>
  <printOptions horizontalCentered="1"/>
  <pageMargins left="0.25" right="0.25" top="0.75" bottom="0.75" header="0.3" footer="0.3"/>
  <pageSetup paperSize="9" scale="49" orientation="portrait" r:id="rId1"/>
  <headerFooter alignWithMargins="0">
    <oddHeader>&amp;R&amp;A</oddHeader>
    <oddFooter>&amp;L(&amp;F.xls)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32"/>
  <sheetViews>
    <sheetView zoomScaleNormal="100" workbookViewId="0">
      <pane xSplit="1" ySplit="7" topLeftCell="B26" activePane="bottomRight" state="frozen"/>
      <selection pane="topRight" activeCell="B1" sqref="B1"/>
      <selection pane="bottomLeft" activeCell="A7" sqref="A7"/>
      <selection pane="bottomRight" activeCell="K15" sqref="K15"/>
    </sheetView>
  </sheetViews>
  <sheetFormatPr defaultColWidth="9.09765625" defaultRowHeight="12.5" x14ac:dyDescent="0.25"/>
  <cols>
    <col min="1" max="1" width="5" style="117" customWidth="1"/>
    <col min="2" max="2" width="36.3984375" style="117" customWidth="1"/>
    <col min="3" max="3" width="4.09765625" style="124" bestFit="1" customWidth="1"/>
    <col min="4" max="4" width="36.3984375" style="117" bestFit="1" customWidth="1"/>
    <col min="5" max="5" width="4.8984375" style="117" customWidth="1"/>
    <col min="6" max="6" width="32.69921875" style="117" customWidth="1"/>
    <col min="7" max="7" width="5.09765625" style="117" bestFit="1" customWidth="1"/>
    <col min="8" max="8" width="81" style="117" customWidth="1"/>
    <col min="9" max="16384" width="9.09765625" style="117"/>
  </cols>
  <sheetData>
    <row r="1" spans="1:8" x14ac:dyDescent="0.25">
      <c r="A1" s="58" t="s">
        <v>287</v>
      </c>
    </row>
    <row r="2" spans="1:8" s="121" customFormat="1" ht="12" customHeight="1" x14ac:dyDescent="0.75">
      <c r="A2" s="73"/>
      <c r="B2" s="74" t="s">
        <v>704</v>
      </c>
      <c r="C2" s="78"/>
      <c r="D2" s="90"/>
    </row>
    <row r="3" spans="1:8" s="121" customFormat="1" ht="12" customHeight="1" x14ac:dyDescent="0.75">
      <c r="A3" s="73"/>
      <c r="B3" s="74" t="s">
        <v>288</v>
      </c>
      <c r="C3" s="78"/>
      <c r="D3" s="90"/>
    </row>
    <row r="4" spans="1:8" s="42" customFormat="1" x14ac:dyDescent="0.25">
      <c r="A4" s="139"/>
      <c r="B4" s="41" t="s">
        <v>646</v>
      </c>
    </row>
    <row r="5" spans="1:8" s="121" customFormat="1" ht="12" customHeight="1" x14ac:dyDescent="0.75">
      <c r="A5" s="75"/>
      <c r="B5" s="74" t="s">
        <v>370</v>
      </c>
      <c r="C5" s="78"/>
      <c r="D5" s="76"/>
    </row>
    <row r="6" spans="1:8" x14ac:dyDescent="0.25">
      <c r="B6" s="514"/>
      <c r="C6" s="514"/>
      <c r="D6" s="514"/>
      <c r="F6" s="515"/>
      <c r="G6" s="515"/>
      <c r="H6" s="515"/>
    </row>
    <row r="7" spans="1:8" s="386" customFormat="1" ht="21.75" customHeight="1" x14ac:dyDescent="0.25">
      <c r="A7" s="172"/>
      <c r="B7" s="150" t="s">
        <v>330</v>
      </c>
      <c r="C7" s="384" t="s">
        <v>588</v>
      </c>
      <c r="D7" s="357" t="s">
        <v>295</v>
      </c>
      <c r="E7" s="384" t="s">
        <v>335</v>
      </c>
      <c r="F7" s="358" t="s">
        <v>331</v>
      </c>
      <c r="G7" s="384" t="s">
        <v>335</v>
      </c>
      <c r="H7" s="168" t="s">
        <v>703</v>
      </c>
    </row>
    <row r="8" spans="1:8" ht="21.75" customHeight="1" x14ac:dyDescent="0.25">
      <c r="A8" s="174"/>
      <c r="B8" s="354" t="s">
        <v>346</v>
      </c>
      <c r="C8" s="165"/>
      <c r="D8" s="165"/>
      <c r="E8" s="165"/>
      <c r="F8" s="165"/>
      <c r="G8" s="165"/>
      <c r="H8" s="166"/>
    </row>
    <row r="9" spans="1:8" ht="21.75" customHeight="1" x14ac:dyDescent="0.25">
      <c r="A9" s="359"/>
      <c r="B9" s="175" t="s">
        <v>293</v>
      </c>
      <c r="C9" s="194" t="s">
        <v>294</v>
      </c>
      <c r="D9" s="176" t="s">
        <v>345</v>
      </c>
      <c r="E9" s="158"/>
      <c r="F9" s="175"/>
      <c r="G9" s="158"/>
      <c r="H9" s="177"/>
    </row>
    <row r="10" spans="1:8" ht="21.75" customHeight="1" x14ac:dyDescent="0.25">
      <c r="A10" s="240"/>
      <c r="B10" s="175" t="s">
        <v>312</v>
      </c>
      <c r="C10" s="158" t="s">
        <v>0</v>
      </c>
      <c r="D10" s="176" t="s">
        <v>312</v>
      </c>
      <c r="E10" s="158"/>
      <c r="F10" s="175"/>
      <c r="G10" s="158"/>
      <c r="H10" s="177"/>
    </row>
    <row r="11" spans="1:8" ht="21.75" customHeight="1" x14ac:dyDescent="0.25">
      <c r="A11" s="240"/>
      <c r="B11" s="175"/>
      <c r="C11" s="158" t="s">
        <v>335</v>
      </c>
      <c r="D11" s="178" t="s">
        <v>289</v>
      </c>
      <c r="E11" s="158" t="s">
        <v>333</v>
      </c>
      <c r="F11" s="175" t="s">
        <v>289</v>
      </c>
      <c r="G11" s="158"/>
      <c r="H11" s="177"/>
    </row>
    <row r="12" spans="1:8" ht="21.75" customHeight="1" x14ac:dyDescent="0.25">
      <c r="A12" s="241"/>
      <c r="B12" s="179"/>
      <c r="C12" s="163"/>
      <c r="D12" s="180"/>
      <c r="E12" s="163" t="s">
        <v>335</v>
      </c>
      <c r="F12" s="179" t="s">
        <v>290</v>
      </c>
      <c r="G12" s="163" t="s">
        <v>333</v>
      </c>
      <c r="H12" s="181" t="s">
        <v>291</v>
      </c>
    </row>
    <row r="13" spans="1:8" ht="21.75" customHeight="1" x14ac:dyDescent="0.25">
      <c r="A13" s="346">
        <v>1</v>
      </c>
      <c r="B13" s="347" t="s">
        <v>639</v>
      </c>
      <c r="C13" s="347"/>
      <c r="D13" s="347"/>
      <c r="E13" s="347"/>
      <c r="F13" s="347"/>
      <c r="G13" s="347"/>
      <c r="H13" s="348"/>
    </row>
    <row r="14" spans="1:8" s="91" customFormat="1" ht="28.5" customHeight="1" x14ac:dyDescent="0.75">
      <c r="A14" s="240"/>
      <c r="B14" s="518" t="s">
        <v>337</v>
      </c>
      <c r="C14" s="158"/>
      <c r="D14" s="519" t="s">
        <v>338</v>
      </c>
      <c r="E14" s="158"/>
      <c r="F14" s="518" t="s">
        <v>339</v>
      </c>
      <c r="G14" s="158"/>
      <c r="H14" s="182" t="s">
        <v>782</v>
      </c>
    </row>
    <row r="15" spans="1:8" ht="29.25" customHeight="1" x14ac:dyDescent="0.25">
      <c r="A15" s="240"/>
      <c r="B15" s="518"/>
      <c r="C15" s="158"/>
      <c r="D15" s="519"/>
      <c r="E15" s="158"/>
      <c r="F15" s="518"/>
      <c r="G15" s="158" t="s">
        <v>302</v>
      </c>
      <c r="H15" s="182" t="s">
        <v>783</v>
      </c>
    </row>
    <row r="16" spans="1:8" s="91" customFormat="1" ht="21.75" customHeight="1" x14ac:dyDescent="0.75">
      <c r="A16" s="241" t="s">
        <v>554</v>
      </c>
      <c r="B16" s="183" t="s">
        <v>334</v>
      </c>
      <c r="C16" s="163" t="s">
        <v>332</v>
      </c>
      <c r="D16" s="184" t="s">
        <v>336</v>
      </c>
      <c r="E16" s="185"/>
      <c r="F16" s="185"/>
      <c r="G16" s="185"/>
      <c r="H16" s="186"/>
    </row>
    <row r="17" spans="1:9" ht="21.75" customHeight="1" x14ac:dyDescent="0.25">
      <c r="A17" s="346">
        <v>2</v>
      </c>
      <c r="B17" s="347" t="s">
        <v>640</v>
      </c>
      <c r="C17" s="347"/>
      <c r="D17" s="347"/>
      <c r="E17" s="347"/>
      <c r="F17" s="347"/>
      <c r="G17" s="347"/>
      <c r="H17" s="348"/>
    </row>
    <row r="18" spans="1:9" ht="27.75" customHeight="1" x14ac:dyDescent="0.25">
      <c r="A18" s="240"/>
      <c r="B18" s="518" t="s">
        <v>340</v>
      </c>
      <c r="C18" s="158"/>
      <c r="D18" s="519" t="s">
        <v>338</v>
      </c>
      <c r="E18" s="158"/>
      <c r="F18" s="518" t="s">
        <v>339</v>
      </c>
      <c r="G18" s="158"/>
      <c r="H18" s="182" t="s">
        <v>688</v>
      </c>
    </row>
    <row r="19" spans="1:9" ht="27.75" customHeight="1" x14ac:dyDescent="0.25">
      <c r="A19" s="240"/>
      <c r="B19" s="518"/>
      <c r="C19" s="158"/>
      <c r="D19" s="519"/>
      <c r="E19" s="158"/>
      <c r="F19" s="518"/>
      <c r="G19" s="158" t="s">
        <v>302</v>
      </c>
      <c r="H19" s="182" t="s">
        <v>693</v>
      </c>
    </row>
    <row r="20" spans="1:9" s="91" customFormat="1" ht="21.75" customHeight="1" x14ac:dyDescent="0.75">
      <c r="A20" s="241" t="s">
        <v>554</v>
      </c>
      <c r="B20" s="183" t="s">
        <v>334</v>
      </c>
      <c r="C20" s="163" t="s">
        <v>332</v>
      </c>
      <c r="D20" s="184" t="s">
        <v>336</v>
      </c>
      <c r="E20" s="187"/>
      <c r="F20" s="185"/>
      <c r="G20" s="187"/>
      <c r="H20" s="186"/>
    </row>
    <row r="21" spans="1:9" ht="21.75" customHeight="1" x14ac:dyDescent="0.25">
      <c r="A21" s="346">
        <v>3</v>
      </c>
      <c r="B21" s="347" t="s">
        <v>641</v>
      </c>
      <c r="C21" s="347"/>
      <c r="D21" s="347"/>
      <c r="E21" s="347"/>
      <c r="F21" s="347"/>
      <c r="G21" s="347"/>
      <c r="H21" s="348"/>
    </row>
    <row r="22" spans="1:9" s="91" customFormat="1" ht="27.75" customHeight="1" x14ac:dyDescent="0.75">
      <c r="A22" s="240"/>
      <c r="B22" s="518" t="s">
        <v>342</v>
      </c>
      <c r="C22" s="158"/>
      <c r="D22" s="519" t="s">
        <v>338</v>
      </c>
      <c r="E22" s="158"/>
      <c r="F22" s="518" t="s">
        <v>341</v>
      </c>
      <c r="G22" s="158"/>
      <c r="H22" s="182" t="s">
        <v>784</v>
      </c>
    </row>
    <row r="23" spans="1:9" ht="30" customHeight="1" x14ac:dyDescent="0.25">
      <c r="A23" s="240"/>
      <c r="B23" s="518"/>
      <c r="C23" s="158"/>
      <c r="D23" s="519"/>
      <c r="E23" s="158"/>
      <c r="F23" s="518"/>
      <c r="G23" s="158" t="s">
        <v>302</v>
      </c>
      <c r="H23" s="182" t="s">
        <v>783</v>
      </c>
    </row>
    <row r="24" spans="1:9" s="91" customFormat="1" ht="21.75" customHeight="1" x14ac:dyDescent="0.75">
      <c r="A24" s="241" t="s">
        <v>554</v>
      </c>
      <c r="B24" s="183" t="s">
        <v>334</v>
      </c>
      <c r="C24" s="163" t="s">
        <v>332</v>
      </c>
      <c r="D24" s="184" t="s">
        <v>336</v>
      </c>
      <c r="E24" s="187"/>
      <c r="F24" s="185"/>
      <c r="G24" s="187"/>
      <c r="H24" s="186"/>
    </row>
    <row r="25" spans="1:9" ht="21.75" customHeight="1" x14ac:dyDescent="0.25">
      <c r="A25" s="346">
        <v>4</v>
      </c>
      <c r="B25" s="347" t="s">
        <v>642</v>
      </c>
      <c r="C25" s="347"/>
      <c r="D25" s="347"/>
      <c r="E25" s="347"/>
      <c r="F25" s="347"/>
      <c r="G25" s="347"/>
      <c r="H25" s="348"/>
    </row>
    <row r="26" spans="1:9" ht="27" customHeight="1" x14ac:dyDescent="0.25">
      <c r="A26" s="240"/>
      <c r="B26" s="518" t="s">
        <v>343</v>
      </c>
      <c r="C26" s="158"/>
      <c r="D26" s="519" t="s">
        <v>338</v>
      </c>
      <c r="E26" s="158"/>
      <c r="F26" s="518" t="s">
        <v>341</v>
      </c>
      <c r="G26" s="158"/>
      <c r="H26" s="182" t="s">
        <v>688</v>
      </c>
    </row>
    <row r="27" spans="1:9" ht="27.75" customHeight="1" x14ac:dyDescent="0.25">
      <c r="A27" s="240"/>
      <c r="B27" s="518"/>
      <c r="C27" s="158"/>
      <c r="D27" s="519"/>
      <c r="E27" s="158"/>
      <c r="F27" s="518"/>
      <c r="G27" s="158" t="s">
        <v>302</v>
      </c>
      <c r="H27" s="182" t="s">
        <v>693</v>
      </c>
    </row>
    <row r="28" spans="1:9" s="91" customFormat="1" ht="21.75" customHeight="1" x14ac:dyDescent="0.75">
      <c r="A28" s="241" t="s">
        <v>554</v>
      </c>
      <c r="B28" s="183" t="s">
        <v>334</v>
      </c>
      <c r="C28" s="163" t="s">
        <v>332</v>
      </c>
      <c r="D28" s="184" t="s">
        <v>336</v>
      </c>
      <c r="E28" s="187"/>
      <c r="F28" s="185"/>
      <c r="G28" s="187"/>
      <c r="H28" s="186"/>
    </row>
    <row r="29" spans="1:9" ht="21.75" customHeight="1" x14ac:dyDescent="0.25">
      <c r="A29" s="346">
        <v>5</v>
      </c>
      <c r="B29" s="347" t="s">
        <v>643</v>
      </c>
      <c r="C29" s="347"/>
      <c r="D29" s="347"/>
      <c r="E29" s="347"/>
      <c r="F29" s="347"/>
      <c r="G29" s="347"/>
      <c r="H29" s="348"/>
    </row>
    <row r="30" spans="1:9" ht="21.75" customHeight="1" x14ac:dyDescent="0.25">
      <c r="A30" s="240"/>
      <c r="B30" s="518" t="s">
        <v>344</v>
      </c>
      <c r="C30" s="158"/>
      <c r="D30" s="519" t="s">
        <v>338</v>
      </c>
      <c r="E30" s="158"/>
      <c r="F30" s="518" t="s">
        <v>801</v>
      </c>
      <c r="G30" s="242"/>
      <c r="H30" s="516" t="s">
        <v>548</v>
      </c>
      <c r="I30" s="436"/>
    </row>
    <row r="31" spans="1:9" ht="21.75" customHeight="1" x14ac:dyDescent="0.25">
      <c r="A31" s="240"/>
      <c r="B31" s="518"/>
      <c r="C31" s="158"/>
      <c r="D31" s="519"/>
      <c r="E31" s="158"/>
      <c r="F31" s="518"/>
      <c r="G31" s="242"/>
      <c r="H31" s="517"/>
    </row>
    <row r="32" spans="1:9" s="91" customFormat="1" ht="21.75" customHeight="1" x14ac:dyDescent="0.75">
      <c r="A32" s="241" t="s">
        <v>554</v>
      </c>
      <c r="B32" s="183" t="s">
        <v>334</v>
      </c>
      <c r="C32" s="163" t="s">
        <v>332</v>
      </c>
      <c r="D32" s="184" t="s">
        <v>336</v>
      </c>
      <c r="E32" s="187"/>
      <c r="F32" s="185"/>
      <c r="G32" s="187"/>
      <c r="H32" s="186"/>
    </row>
  </sheetData>
  <mergeCells count="18">
    <mergeCell ref="D26:D27"/>
    <mergeCell ref="F26:F27"/>
    <mergeCell ref="B6:D6"/>
    <mergeCell ref="F6:H6"/>
    <mergeCell ref="H30:H31"/>
    <mergeCell ref="F14:F15"/>
    <mergeCell ref="D14:D15"/>
    <mergeCell ref="B14:B15"/>
    <mergeCell ref="B18:B19"/>
    <mergeCell ref="D18:D19"/>
    <mergeCell ref="F18:F19"/>
    <mergeCell ref="D30:D31"/>
    <mergeCell ref="F30:F31"/>
    <mergeCell ref="B30:B31"/>
    <mergeCell ref="B22:B23"/>
    <mergeCell ref="D22:D23"/>
    <mergeCell ref="F22:F23"/>
    <mergeCell ref="B26:B27"/>
  </mergeCells>
  <hyperlinks>
    <hyperlink ref="A1" location="'Table of Contents'!A1" display="Home"/>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K24"/>
  <sheetViews>
    <sheetView showGridLines="0" zoomScaleNormal="100" workbookViewId="0">
      <pane xSplit="1" ySplit="7" topLeftCell="B8" activePane="bottomRight" state="frozen"/>
      <selection pane="topRight" activeCell="B1" sqref="B1"/>
      <selection pane="bottomLeft" activeCell="A8" sqref="A8"/>
      <selection pane="bottomRight"/>
    </sheetView>
  </sheetViews>
  <sheetFormatPr defaultRowHeight="21.5" x14ac:dyDescent="0.75"/>
  <cols>
    <col min="1" max="1" width="5" customWidth="1"/>
    <col min="2" max="2" width="36.3984375" customWidth="1"/>
    <col min="3" max="3" width="4.09765625" style="77" bestFit="1" customWidth="1"/>
    <col min="4" max="4" width="36.3984375" bestFit="1" customWidth="1"/>
    <col min="5" max="5" width="4.8984375" customWidth="1"/>
    <col min="6" max="6" width="32.69921875" customWidth="1"/>
    <col min="7" max="7" width="5.09765625" bestFit="1" customWidth="1"/>
    <col min="8" max="8" width="81" customWidth="1"/>
  </cols>
  <sheetData>
    <row r="1" spans="1:11" s="56" customFormat="1" ht="12.5" x14ac:dyDescent="0.25">
      <c r="A1" s="58" t="s">
        <v>287</v>
      </c>
      <c r="B1" s="58"/>
      <c r="D1" s="57"/>
      <c r="E1" s="57"/>
      <c r="F1" s="57"/>
      <c r="G1" s="57"/>
      <c r="J1" s="57"/>
      <c r="K1" s="57"/>
    </row>
    <row r="2" spans="1:11" s="59" customFormat="1" ht="12" customHeight="1" x14ac:dyDescent="0.75">
      <c r="A2" s="73"/>
      <c r="B2" s="74" t="s">
        <v>705</v>
      </c>
      <c r="C2" s="78"/>
      <c r="D2" s="69"/>
    </row>
    <row r="3" spans="1:11" s="59" customFormat="1" ht="12" customHeight="1" x14ac:dyDescent="0.75">
      <c r="A3" s="73"/>
      <c r="B3" s="74" t="s">
        <v>288</v>
      </c>
      <c r="C3" s="78"/>
      <c r="D3" s="69"/>
    </row>
    <row r="4" spans="1:11" s="42" customFormat="1" ht="12.5" x14ac:dyDescent="0.25">
      <c r="A4" s="139"/>
      <c r="B4" s="41" t="s">
        <v>646</v>
      </c>
    </row>
    <row r="5" spans="1:11" s="59" customFormat="1" ht="12" customHeight="1" x14ac:dyDescent="0.25">
      <c r="A5" s="75"/>
      <c r="B5" s="74" t="s">
        <v>802</v>
      </c>
      <c r="C5" s="78"/>
      <c r="D5" s="76"/>
      <c r="I5" s="436"/>
    </row>
    <row r="6" spans="1:11" x14ac:dyDescent="0.75">
      <c r="B6" s="514"/>
      <c r="C6" s="514"/>
      <c r="D6" s="514"/>
      <c r="F6" s="520"/>
      <c r="G6" s="520"/>
      <c r="H6" s="520"/>
      <c r="I6" s="437"/>
    </row>
    <row r="7" spans="1:11" s="331" customFormat="1" ht="21.75" customHeight="1" x14ac:dyDescent="0.65">
      <c r="A7" s="203"/>
      <c r="B7" s="167" t="s">
        <v>330</v>
      </c>
      <c r="C7" s="384" t="s">
        <v>588</v>
      </c>
      <c r="D7" s="360" t="s">
        <v>295</v>
      </c>
      <c r="E7" s="384" t="s">
        <v>335</v>
      </c>
      <c r="F7" s="173" t="s">
        <v>311</v>
      </c>
      <c r="G7" s="384" t="s">
        <v>335</v>
      </c>
      <c r="H7" s="168" t="s">
        <v>703</v>
      </c>
      <c r="I7" s="438"/>
    </row>
    <row r="8" spans="1:11" ht="21.75" customHeight="1" x14ac:dyDescent="0.75">
      <c r="A8" s="174"/>
      <c r="B8" s="354" t="s">
        <v>352</v>
      </c>
      <c r="C8" s="165"/>
      <c r="D8" s="165"/>
      <c r="E8" s="165"/>
      <c r="F8" s="165"/>
      <c r="G8" s="165"/>
      <c r="H8" s="166"/>
      <c r="I8" s="437"/>
    </row>
    <row r="9" spans="1:11" s="94" customFormat="1" ht="21.75" customHeight="1" x14ac:dyDescent="0.75">
      <c r="A9" s="359"/>
      <c r="B9" s="175" t="s">
        <v>293</v>
      </c>
      <c r="C9" s="194" t="s">
        <v>294</v>
      </c>
      <c r="D9" s="176" t="s">
        <v>345</v>
      </c>
      <c r="E9" s="158"/>
      <c r="F9" s="175"/>
      <c r="G9" s="158"/>
      <c r="H9" s="177"/>
      <c r="I9" s="439"/>
    </row>
    <row r="10" spans="1:11" s="94" customFormat="1" ht="21.75" customHeight="1" x14ac:dyDescent="0.75">
      <c r="A10" s="240"/>
      <c r="B10" s="175" t="s">
        <v>312</v>
      </c>
      <c r="C10" s="158" t="s">
        <v>0</v>
      </c>
      <c r="D10" s="176" t="s">
        <v>312</v>
      </c>
      <c r="E10" s="158"/>
      <c r="F10" s="175"/>
      <c r="G10" s="158"/>
      <c r="H10" s="177"/>
      <c r="I10" s="439"/>
    </row>
    <row r="11" spans="1:11" s="94" customFormat="1" ht="21.75" customHeight="1" x14ac:dyDescent="0.75">
      <c r="A11" s="240"/>
      <c r="B11" s="175"/>
      <c r="C11" s="158" t="s">
        <v>335</v>
      </c>
      <c r="D11" s="178" t="s">
        <v>289</v>
      </c>
      <c r="E11" s="158" t="s">
        <v>333</v>
      </c>
      <c r="F11" s="175" t="s">
        <v>289</v>
      </c>
      <c r="G11" s="158"/>
      <c r="H11" s="177"/>
      <c r="I11" s="439"/>
    </row>
    <row r="12" spans="1:11" s="94" customFormat="1" ht="21.75" customHeight="1" x14ac:dyDescent="0.75">
      <c r="A12" s="241"/>
      <c r="B12" s="179"/>
      <c r="C12" s="163"/>
      <c r="D12" s="180"/>
      <c r="E12" s="163" t="s">
        <v>335</v>
      </c>
      <c r="F12" s="179" t="s">
        <v>290</v>
      </c>
      <c r="G12" s="163" t="s">
        <v>333</v>
      </c>
      <c r="H12" s="181" t="s">
        <v>290</v>
      </c>
      <c r="I12" s="439"/>
    </row>
    <row r="13" spans="1:11" ht="21.75" customHeight="1" x14ac:dyDescent="0.75">
      <c r="A13" s="346">
        <v>1</v>
      </c>
      <c r="B13" s="347" t="s">
        <v>644</v>
      </c>
      <c r="C13" s="347"/>
      <c r="D13" s="347"/>
      <c r="E13" s="347"/>
      <c r="F13" s="347"/>
      <c r="G13" s="347"/>
      <c r="H13" s="348"/>
      <c r="I13" s="437"/>
    </row>
    <row r="14" spans="1:11" s="93" customFormat="1" ht="21.75" customHeight="1" x14ac:dyDescent="0.75">
      <c r="A14" s="240"/>
      <c r="B14" s="518" t="s">
        <v>394</v>
      </c>
      <c r="C14" s="158"/>
      <c r="D14" s="197" t="s">
        <v>338</v>
      </c>
      <c r="E14" s="158"/>
      <c r="F14" s="518" t="s">
        <v>395</v>
      </c>
      <c r="G14" s="242"/>
      <c r="H14" s="521" t="s">
        <v>548</v>
      </c>
      <c r="I14" s="440"/>
    </row>
    <row r="15" spans="1:11" s="93" customFormat="1" ht="21.75" customHeight="1" x14ac:dyDescent="0.75">
      <c r="A15" s="240"/>
      <c r="B15" s="518"/>
      <c r="C15" s="158" t="s">
        <v>335</v>
      </c>
      <c r="D15" s="197" t="s">
        <v>486</v>
      </c>
      <c r="E15" s="158"/>
      <c r="F15" s="518"/>
      <c r="G15" s="242"/>
      <c r="H15" s="522"/>
      <c r="I15" s="440"/>
    </row>
    <row r="16" spans="1:11" s="79" customFormat="1" ht="21.75" customHeight="1" x14ac:dyDescent="0.75">
      <c r="A16" s="241" t="s">
        <v>554</v>
      </c>
      <c r="B16" s="183" t="s">
        <v>334</v>
      </c>
      <c r="C16" s="163" t="s">
        <v>0</v>
      </c>
      <c r="D16" s="184" t="s">
        <v>336</v>
      </c>
      <c r="E16" s="185"/>
      <c r="F16" s="185"/>
      <c r="G16" s="187"/>
      <c r="H16" s="186"/>
      <c r="I16" s="441"/>
    </row>
    <row r="17" spans="1:9" ht="21.75" customHeight="1" x14ac:dyDescent="0.75">
      <c r="A17" s="346">
        <v>2</v>
      </c>
      <c r="B17" s="347" t="s">
        <v>645</v>
      </c>
      <c r="C17" s="347"/>
      <c r="D17" s="347"/>
      <c r="E17" s="347"/>
      <c r="F17" s="347"/>
      <c r="G17" s="347"/>
      <c r="H17" s="348"/>
      <c r="I17" s="437"/>
    </row>
    <row r="18" spans="1:9" ht="27.75" customHeight="1" x14ac:dyDescent="0.75">
      <c r="A18" s="240"/>
      <c r="B18" s="518" t="s">
        <v>396</v>
      </c>
      <c r="C18" s="158"/>
      <c r="D18" s="519" t="s">
        <v>338</v>
      </c>
      <c r="E18" s="158"/>
      <c r="F18" s="518" t="s">
        <v>395</v>
      </c>
      <c r="G18" s="158"/>
      <c r="H18" s="182" t="s">
        <v>689</v>
      </c>
      <c r="I18" s="437"/>
    </row>
    <row r="19" spans="1:9" ht="29.25" customHeight="1" x14ac:dyDescent="0.75">
      <c r="A19" s="240"/>
      <c r="B19" s="518"/>
      <c r="C19" s="158"/>
      <c r="D19" s="519"/>
      <c r="E19" s="158"/>
      <c r="F19" s="518"/>
      <c r="G19" s="158" t="s">
        <v>302</v>
      </c>
      <c r="H19" s="182" t="s">
        <v>783</v>
      </c>
      <c r="I19" s="437"/>
    </row>
    <row r="20" spans="1:9" s="79" customFormat="1" ht="21.75" customHeight="1" x14ac:dyDescent="0.75">
      <c r="A20" s="241" t="s">
        <v>554</v>
      </c>
      <c r="B20" s="183" t="s">
        <v>334</v>
      </c>
      <c r="C20" s="163" t="s">
        <v>332</v>
      </c>
      <c r="D20" s="184" t="s">
        <v>336</v>
      </c>
      <c r="E20" s="187"/>
      <c r="F20" s="185"/>
      <c r="G20" s="187"/>
      <c r="H20" s="186"/>
      <c r="I20" s="441"/>
    </row>
    <row r="21" spans="1:9" ht="21.75" customHeight="1" x14ac:dyDescent="0.75">
      <c r="A21" s="346">
        <v>3</v>
      </c>
      <c r="B21" s="347" t="s">
        <v>790</v>
      </c>
      <c r="C21" s="347"/>
      <c r="D21" s="347"/>
      <c r="E21" s="347"/>
      <c r="F21" s="347"/>
      <c r="G21" s="347"/>
      <c r="H21" s="348"/>
      <c r="I21" s="436"/>
    </row>
    <row r="22" spans="1:9" s="79" customFormat="1" ht="28.5" customHeight="1" x14ac:dyDescent="0.25">
      <c r="A22" s="240"/>
      <c r="B22" s="518" t="s">
        <v>397</v>
      </c>
      <c r="C22" s="158"/>
      <c r="D22" s="519" t="s">
        <v>338</v>
      </c>
      <c r="E22" s="158"/>
      <c r="F22" s="518" t="s">
        <v>395</v>
      </c>
      <c r="G22" s="158"/>
      <c r="H22" s="182" t="s">
        <v>688</v>
      </c>
      <c r="I22" s="436"/>
    </row>
    <row r="23" spans="1:9" ht="42" customHeight="1" x14ac:dyDescent="0.75">
      <c r="A23" s="240"/>
      <c r="B23" s="518"/>
      <c r="C23" s="158"/>
      <c r="D23" s="519"/>
      <c r="E23" s="158"/>
      <c r="F23" s="518"/>
      <c r="G23" s="158" t="s">
        <v>302</v>
      </c>
      <c r="H23" s="182" t="s">
        <v>785</v>
      </c>
      <c r="I23" s="437"/>
    </row>
    <row r="24" spans="1:9" s="79" customFormat="1" ht="21.75" customHeight="1" x14ac:dyDescent="0.75">
      <c r="A24" s="241" t="s">
        <v>554</v>
      </c>
      <c r="B24" s="183" t="s">
        <v>334</v>
      </c>
      <c r="C24" s="163" t="s">
        <v>332</v>
      </c>
      <c r="D24" s="184" t="s">
        <v>336</v>
      </c>
      <c r="E24" s="187"/>
      <c r="F24" s="185"/>
      <c r="G24" s="187"/>
      <c r="H24" s="186"/>
    </row>
  </sheetData>
  <mergeCells count="11">
    <mergeCell ref="B18:B19"/>
    <mergeCell ref="D18:D19"/>
    <mergeCell ref="F18:F19"/>
    <mergeCell ref="B22:B23"/>
    <mergeCell ref="D22:D23"/>
    <mergeCell ref="F22:F23"/>
    <mergeCell ref="B6:D6"/>
    <mergeCell ref="F6:H6"/>
    <mergeCell ref="B14:B15"/>
    <mergeCell ref="F14:F15"/>
    <mergeCell ref="H14:H15"/>
  </mergeCells>
  <hyperlinks>
    <hyperlink ref="A1" location="'Table of Contents'!A1" display="Home"/>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12"/>
  <sheetViews>
    <sheetView showGridLines="0" zoomScale="98" zoomScaleNormal="98" workbookViewId="0">
      <pane xSplit="1" ySplit="7" topLeftCell="B8" activePane="bottomRight" state="frozen"/>
      <selection pane="topRight" activeCell="B1" sqref="B1"/>
      <selection pane="bottomLeft" activeCell="A8" sqref="A8"/>
      <selection pane="bottomRight" activeCell="G5" sqref="G5"/>
    </sheetView>
  </sheetViews>
  <sheetFormatPr defaultColWidth="8.69921875" defaultRowHeight="12.5" x14ac:dyDescent="0.25"/>
  <cols>
    <col min="1" max="1" width="5.8984375" style="40" bestFit="1" customWidth="1"/>
    <col min="2" max="2" width="49" style="40" customWidth="1"/>
    <col min="3" max="3" width="5.8984375" style="40" customWidth="1"/>
    <col min="4" max="4" width="51.8984375" style="40" customWidth="1"/>
    <col min="5" max="5" width="6.3984375" style="47" customWidth="1"/>
    <col min="6" max="6" width="4.8984375" style="47" customWidth="1"/>
    <col min="7" max="7" width="32.3984375" style="47" customWidth="1"/>
    <col min="8" max="8" width="9.69921875" style="42" customWidth="1"/>
    <col min="9" max="9" width="27.09765625" style="46" customWidth="1"/>
    <col min="10" max="10" width="6.3984375" style="47" customWidth="1"/>
    <col min="11" max="11" width="4.8984375" style="47" customWidth="1"/>
    <col min="12" max="13" width="8.69921875" style="42"/>
    <col min="14" max="14" width="41.19921875" style="42" customWidth="1"/>
    <col min="15" max="16384" width="8.69921875" style="42"/>
  </cols>
  <sheetData>
    <row r="1" spans="1:11" s="56" customFormat="1" x14ac:dyDescent="0.25">
      <c r="A1" s="58" t="s">
        <v>287</v>
      </c>
      <c r="B1" s="58"/>
      <c r="D1" s="57"/>
      <c r="E1" s="57"/>
      <c r="F1" s="57"/>
      <c r="G1" s="57"/>
      <c r="J1" s="57"/>
      <c r="K1" s="57"/>
    </row>
    <row r="2" spans="1:11" ht="21.75" customHeight="1" x14ac:dyDescent="0.25">
      <c r="B2" s="41" t="s">
        <v>706</v>
      </c>
      <c r="D2" s="47"/>
      <c r="G2" s="42"/>
      <c r="I2" s="47"/>
      <c r="K2" s="42"/>
    </row>
    <row r="3" spans="1:11" ht="14.25" customHeight="1" x14ac:dyDescent="0.25">
      <c r="B3" s="41" t="s">
        <v>288</v>
      </c>
      <c r="D3" s="47"/>
      <c r="G3" s="42"/>
      <c r="I3" s="47"/>
      <c r="K3" s="42"/>
    </row>
    <row r="4" spans="1:11" x14ac:dyDescent="0.25">
      <c r="A4" s="139"/>
      <c r="B4" s="41" t="s">
        <v>646</v>
      </c>
      <c r="C4" s="42"/>
      <c r="D4" s="42"/>
      <c r="E4" s="42"/>
      <c r="F4" s="42"/>
      <c r="G4" s="42"/>
      <c r="I4" s="42"/>
      <c r="J4" s="42"/>
      <c r="K4" s="42"/>
    </row>
    <row r="5" spans="1:11" s="44" customFormat="1" ht="18.75" customHeight="1" x14ac:dyDescent="0.25">
      <c r="A5" s="43"/>
      <c r="B5" s="41" t="s">
        <v>828</v>
      </c>
      <c r="C5" s="43"/>
      <c r="D5" s="48"/>
      <c r="E5" s="48"/>
      <c r="F5" s="48"/>
      <c r="G5" s="436"/>
      <c r="I5" s="48"/>
      <c r="J5" s="48"/>
    </row>
    <row r="6" spans="1:11" x14ac:dyDescent="0.25">
      <c r="I6" s="45"/>
    </row>
    <row r="7" spans="1:11" customFormat="1" ht="21.75" customHeight="1" x14ac:dyDescent="0.75">
      <c r="A7" s="149"/>
      <c r="B7" s="153" t="s">
        <v>330</v>
      </c>
      <c r="C7" s="384" t="s">
        <v>588</v>
      </c>
      <c r="D7" s="355" t="s">
        <v>404</v>
      </c>
    </row>
    <row r="8" spans="1:11" customFormat="1" ht="21.75" customHeight="1" x14ac:dyDescent="0.75">
      <c r="A8" s="346">
        <v>1</v>
      </c>
      <c r="B8" s="347" t="s">
        <v>409</v>
      </c>
      <c r="C8" s="347"/>
      <c r="D8" s="348"/>
    </row>
    <row r="9" spans="1:11" customFormat="1" ht="21.75" customHeight="1" x14ac:dyDescent="0.75">
      <c r="A9" s="359"/>
      <c r="B9" s="140" t="s">
        <v>293</v>
      </c>
      <c r="C9" s="194" t="s">
        <v>294</v>
      </c>
      <c r="D9" s="143" t="s">
        <v>345</v>
      </c>
    </row>
    <row r="10" spans="1:11" customFormat="1" ht="21.75" customHeight="1" x14ac:dyDescent="0.75">
      <c r="A10" s="240"/>
      <c r="B10" s="140" t="s">
        <v>312</v>
      </c>
      <c r="C10" s="158" t="s">
        <v>0</v>
      </c>
      <c r="D10" s="143" t="s">
        <v>312</v>
      </c>
    </row>
    <row r="11" spans="1:11" customFormat="1" ht="21.75" customHeight="1" x14ac:dyDescent="0.75">
      <c r="A11" s="240"/>
      <c r="B11" s="140" t="s">
        <v>406</v>
      </c>
      <c r="C11" s="158"/>
      <c r="D11" s="154" t="s">
        <v>405</v>
      </c>
    </row>
    <row r="12" spans="1:11" s="79" customFormat="1" ht="21.75" customHeight="1" x14ac:dyDescent="0.75">
      <c r="A12" s="241" t="s">
        <v>554</v>
      </c>
      <c r="B12" s="147" t="s">
        <v>407</v>
      </c>
      <c r="C12" s="163" t="s">
        <v>0</v>
      </c>
      <c r="D12" s="148" t="s">
        <v>408</v>
      </c>
    </row>
  </sheetData>
  <hyperlinks>
    <hyperlink ref="A1" location="'Table of Contents'!A1" display="Home"/>
  </hyperlinks>
  <printOptions horizontalCentered="1"/>
  <pageMargins left="0.25" right="0.25" top="0.75" bottom="0.75" header="0.3" footer="0.3"/>
  <pageSetup paperSize="9" scale="52" orientation="portrait" r:id="rId1"/>
  <headerFooter alignWithMargins="0">
    <oddHeader>&amp;R&amp;A</oddHeader>
    <oddFooter>&amp;L(&amp;F.xls)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S115"/>
  <sheetViews>
    <sheetView showGridLines="0" zoomScaleNormal="100" workbookViewId="0">
      <pane xSplit="1" ySplit="7" topLeftCell="B104" activePane="bottomRight" state="frozen"/>
      <selection pane="topRight" activeCell="B1" sqref="B1"/>
      <selection pane="bottomLeft" activeCell="A8" sqref="A8"/>
      <selection pane="bottomRight" activeCell="D110" sqref="D110"/>
    </sheetView>
  </sheetViews>
  <sheetFormatPr defaultColWidth="8.69921875" defaultRowHeight="11.5" x14ac:dyDescent="0.75"/>
  <cols>
    <col min="1" max="1" width="5" style="98" customWidth="1"/>
    <col min="2" max="2" width="31.09765625" style="102" customWidth="1"/>
    <col min="3" max="3" width="4.8984375" style="111" customWidth="1"/>
    <col min="4" max="4" width="29" style="101" customWidth="1"/>
    <col min="5" max="5" width="6.59765625" style="102" customWidth="1"/>
    <col min="6" max="6" width="29" style="102" customWidth="1"/>
    <col min="7" max="7" width="6" style="102" customWidth="1"/>
    <col min="8" max="8" width="29" style="102" customWidth="1"/>
    <col min="9" max="9" width="7" style="101" customWidth="1"/>
    <col min="10" max="10" width="29" style="101" customWidth="1"/>
    <col min="11" max="11" width="6.69921875" style="101" customWidth="1"/>
    <col min="12" max="12" width="29" style="98" customWidth="1"/>
    <col min="13" max="13" width="6.8984375" style="101" customWidth="1"/>
    <col min="14" max="14" width="36.3984375" style="98" customWidth="1"/>
    <col min="15" max="15" width="6" style="101" customWidth="1"/>
    <col min="16" max="16" width="29" style="98" customWidth="1"/>
    <col min="17" max="17" width="6.69921875" style="101" customWidth="1"/>
    <col min="18" max="18" width="38" style="98" customWidth="1"/>
    <col min="19" max="16384" width="8.69921875" style="98"/>
  </cols>
  <sheetData>
    <row r="1" spans="1:18" ht="12.5" x14ac:dyDescent="0.25">
      <c r="A1" s="58" t="s">
        <v>287</v>
      </c>
      <c r="B1" s="99"/>
      <c r="C1" s="216"/>
      <c r="D1" s="100"/>
      <c r="E1" s="98"/>
      <c r="F1" s="100"/>
      <c r="G1" s="98"/>
      <c r="H1" s="100"/>
      <c r="I1" s="100"/>
      <c r="J1" s="100"/>
      <c r="K1" s="100"/>
      <c r="M1" s="100"/>
      <c r="O1" s="100"/>
      <c r="Q1" s="100"/>
    </row>
    <row r="2" spans="1:18" x14ac:dyDescent="0.75">
      <c r="B2" s="217" t="s">
        <v>708</v>
      </c>
      <c r="E2" s="217"/>
      <c r="G2" s="217"/>
    </row>
    <row r="3" spans="1:18" x14ac:dyDescent="0.75">
      <c r="B3" s="217" t="s">
        <v>507</v>
      </c>
      <c r="E3" s="217"/>
      <c r="G3" s="217"/>
    </row>
    <row r="4" spans="1:18" x14ac:dyDescent="0.75">
      <c r="B4" s="217" t="s">
        <v>508</v>
      </c>
      <c r="E4" s="217"/>
      <c r="G4" s="217"/>
    </row>
    <row r="5" spans="1:18" s="113" customFormat="1" ht="15" customHeight="1" x14ac:dyDescent="0.25">
      <c r="B5" s="218" t="s">
        <v>804</v>
      </c>
      <c r="C5" s="114"/>
      <c r="D5" s="114"/>
      <c r="E5" s="218"/>
      <c r="F5" s="115"/>
      <c r="G5" s="218"/>
      <c r="H5" s="115"/>
      <c r="I5" s="114"/>
      <c r="J5" s="114"/>
      <c r="K5" s="436"/>
      <c r="M5" s="114"/>
      <c r="O5" s="114"/>
      <c r="Q5" s="114"/>
    </row>
    <row r="7" spans="1:18" s="388" customFormat="1" ht="19.5" customHeight="1" x14ac:dyDescent="0.75">
      <c r="A7" s="167"/>
      <c r="B7" s="167" t="s">
        <v>303</v>
      </c>
      <c r="C7" s="384" t="s">
        <v>588</v>
      </c>
      <c r="D7" s="211" t="s">
        <v>348</v>
      </c>
      <c r="E7" s="384" t="s">
        <v>588</v>
      </c>
      <c r="F7" s="212" t="s">
        <v>489</v>
      </c>
      <c r="G7" s="384" t="s">
        <v>335</v>
      </c>
      <c r="H7" s="212" t="s">
        <v>490</v>
      </c>
      <c r="I7" s="384" t="s">
        <v>335</v>
      </c>
      <c r="J7" s="173" t="s">
        <v>298</v>
      </c>
      <c r="K7" s="384" t="s">
        <v>302</v>
      </c>
      <c r="L7" s="173" t="s">
        <v>299</v>
      </c>
      <c r="M7" s="384" t="s">
        <v>302</v>
      </c>
      <c r="N7" s="173" t="s">
        <v>300</v>
      </c>
      <c r="O7" s="384" t="s">
        <v>302</v>
      </c>
      <c r="P7" s="173" t="s">
        <v>297</v>
      </c>
      <c r="Q7" s="384" t="s">
        <v>335</v>
      </c>
      <c r="R7" s="168" t="s">
        <v>703</v>
      </c>
    </row>
    <row r="8" spans="1:18" s="105" customFormat="1" ht="21.75" customHeight="1" x14ac:dyDescent="0.75">
      <c r="A8" s="174"/>
      <c r="B8" s="354" t="s">
        <v>448</v>
      </c>
      <c r="C8" s="165"/>
      <c r="D8" s="165"/>
      <c r="E8" s="165"/>
      <c r="F8" s="165"/>
      <c r="G8" s="165"/>
      <c r="H8" s="165"/>
      <c r="I8" s="165"/>
      <c r="J8" s="165"/>
      <c r="K8" s="165"/>
      <c r="L8" s="165"/>
      <c r="M8" s="165"/>
      <c r="N8" s="165"/>
      <c r="O8" s="165"/>
      <c r="P8" s="165"/>
      <c r="Q8" s="165"/>
      <c r="R8" s="166"/>
    </row>
    <row r="9" spans="1:18" s="103" customFormat="1" ht="21.75" customHeight="1" x14ac:dyDescent="0.75">
      <c r="A9" s="158"/>
      <c r="B9" s="190" t="s">
        <v>293</v>
      </c>
      <c r="C9" s="158" t="s">
        <v>0</v>
      </c>
      <c r="D9" s="191" t="s">
        <v>293</v>
      </c>
      <c r="E9" s="158" t="s">
        <v>0</v>
      </c>
      <c r="F9" s="191" t="s">
        <v>349</v>
      </c>
      <c r="G9" s="158" t="s">
        <v>0</v>
      </c>
      <c r="H9" s="191" t="s">
        <v>349</v>
      </c>
      <c r="I9" s="158"/>
      <c r="J9" s="190"/>
      <c r="K9" s="158"/>
      <c r="L9" s="190"/>
      <c r="M9" s="158"/>
      <c r="N9" s="190"/>
      <c r="O9" s="158"/>
      <c r="P9" s="190"/>
      <c r="Q9" s="158"/>
      <c r="R9" s="192"/>
    </row>
    <row r="10" spans="1:18" s="103" customFormat="1" ht="21.75" customHeight="1" x14ac:dyDescent="0.75">
      <c r="A10" s="158"/>
      <c r="B10" s="190" t="s">
        <v>312</v>
      </c>
      <c r="C10" s="158" t="s">
        <v>0</v>
      </c>
      <c r="D10" s="191" t="s">
        <v>312</v>
      </c>
      <c r="E10" s="158" t="s">
        <v>0</v>
      </c>
      <c r="F10" s="191" t="s">
        <v>312</v>
      </c>
      <c r="G10" s="158" t="s">
        <v>0</v>
      </c>
      <c r="H10" s="191" t="s">
        <v>312</v>
      </c>
      <c r="I10" s="158"/>
      <c r="J10" s="190"/>
      <c r="K10" s="158"/>
      <c r="L10" s="190"/>
      <c r="M10" s="158"/>
      <c r="N10" s="190"/>
      <c r="O10" s="158"/>
      <c r="P10" s="190"/>
      <c r="Q10" s="158"/>
      <c r="R10" s="192"/>
    </row>
    <row r="11" spans="1:18" s="103" customFormat="1" ht="21.75" customHeight="1" x14ac:dyDescent="0.75">
      <c r="A11" s="158"/>
      <c r="B11" s="190"/>
      <c r="C11" s="158"/>
      <c r="D11" s="191"/>
      <c r="E11" s="158"/>
      <c r="F11" s="95"/>
      <c r="G11" s="158" t="s">
        <v>335</v>
      </c>
      <c r="H11" s="137" t="s">
        <v>304</v>
      </c>
      <c r="I11" s="158" t="s">
        <v>333</v>
      </c>
      <c r="J11" s="190" t="s">
        <v>289</v>
      </c>
      <c r="K11" s="158" t="s">
        <v>333</v>
      </c>
      <c r="L11" s="190" t="s">
        <v>289</v>
      </c>
      <c r="M11" s="158" t="s">
        <v>333</v>
      </c>
      <c r="N11" s="190" t="s">
        <v>289</v>
      </c>
      <c r="O11" s="158" t="s">
        <v>333</v>
      </c>
      <c r="P11" s="190" t="s">
        <v>289</v>
      </c>
      <c r="Q11" s="158"/>
      <c r="R11" s="192"/>
    </row>
    <row r="12" spans="1:18" s="103" customFormat="1" ht="21.75" customHeight="1" x14ac:dyDescent="0.75">
      <c r="A12" s="163"/>
      <c r="B12" s="213"/>
      <c r="C12" s="163"/>
      <c r="D12" s="214"/>
      <c r="E12" s="163" t="s">
        <v>335</v>
      </c>
      <c r="F12" s="136" t="s">
        <v>436</v>
      </c>
      <c r="G12" s="163"/>
      <c r="H12" s="136"/>
      <c r="I12" s="163" t="s">
        <v>335</v>
      </c>
      <c r="J12" s="213" t="s">
        <v>307</v>
      </c>
      <c r="K12" s="163" t="s">
        <v>335</v>
      </c>
      <c r="L12" s="213" t="s">
        <v>307</v>
      </c>
      <c r="M12" s="163" t="s">
        <v>335</v>
      </c>
      <c r="N12" s="213" t="s">
        <v>307</v>
      </c>
      <c r="O12" s="163"/>
      <c r="P12" s="213"/>
      <c r="Q12" s="163" t="s">
        <v>0</v>
      </c>
      <c r="R12" s="215" t="s">
        <v>291</v>
      </c>
    </row>
    <row r="13" spans="1:18" s="103" customFormat="1" ht="21.75" customHeight="1" x14ac:dyDescent="0.75">
      <c r="A13" s="346">
        <v>1</v>
      </c>
      <c r="B13" s="347" t="s">
        <v>497</v>
      </c>
      <c r="C13" s="347"/>
      <c r="D13" s="347"/>
      <c r="E13" s="347"/>
      <c r="F13" s="347"/>
      <c r="G13" s="347"/>
      <c r="H13" s="347"/>
      <c r="I13" s="347"/>
      <c r="J13" s="347"/>
      <c r="K13" s="347"/>
      <c r="L13" s="347"/>
      <c r="M13" s="347"/>
      <c r="N13" s="347"/>
      <c r="O13" s="347"/>
      <c r="P13" s="347"/>
      <c r="Q13" s="347"/>
      <c r="R13" s="348"/>
    </row>
    <row r="14" spans="1:18" s="103" customFormat="1" ht="39" customHeight="1" x14ac:dyDescent="0.75">
      <c r="A14" s="158"/>
      <c r="B14" s="527" t="s">
        <v>509</v>
      </c>
      <c r="C14" s="158"/>
      <c r="D14" s="95" t="s">
        <v>391</v>
      </c>
      <c r="E14" s="158"/>
      <c r="F14" s="205" t="s">
        <v>371</v>
      </c>
      <c r="G14" s="158"/>
      <c r="H14" s="137" t="s">
        <v>372</v>
      </c>
      <c r="I14" s="158"/>
      <c r="J14" s="95" t="s">
        <v>374</v>
      </c>
      <c r="K14" s="158"/>
      <c r="L14" s="95" t="s">
        <v>374</v>
      </c>
      <c r="M14" s="158"/>
      <c r="N14" s="95" t="s">
        <v>376</v>
      </c>
      <c r="O14" s="158"/>
      <c r="P14" s="95" t="s">
        <v>374</v>
      </c>
      <c r="Q14" s="158"/>
      <c r="R14" s="523" t="s">
        <v>518</v>
      </c>
    </row>
    <row r="15" spans="1:18" s="103" customFormat="1" ht="26.25" customHeight="1" x14ac:dyDescent="0.75">
      <c r="A15" s="158"/>
      <c r="B15" s="528"/>
      <c r="C15" s="158"/>
      <c r="D15" s="95"/>
      <c r="E15" s="158" t="s">
        <v>335</v>
      </c>
      <c r="F15" s="205" t="s">
        <v>372</v>
      </c>
      <c r="G15" s="158"/>
      <c r="H15" s="137"/>
      <c r="I15" s="158"/>
      <c r="J15" s="95"/>
      <c r="K15" s="158" t="s">
        <v>335</v>
      </c>
      <c r="L15" s="206" t="s">
        <v>375</v>
      </c>
      <c r="M15" s="158" t="s">
        <v>335</v>
      </c>
      <c r="N15" s="95" t="s">
        <v>510</v>
      </c>
      <c r="O15" s="158" t="s">
        <v>335</v>
      </c>
      <c r="P15" s="95" t="s">
        <v>378</v>
      </c>
      <c r="Q15" s="158"/>
      <c r="R15" s="523"/>
    </row>
    <row r="16" spans="1:18" s="103" customFormat="1" ht="27" customHeight="1" x14ac:dyDescent="0.75">
      <c r="A16" s="158"/>
      <c r="B16" s="528"/>
      <c r="C16" s="158"/>
      <c r="D16" s="190"/>
      <c r="E16" s="158" t="s">
        <v>335</v>
      </c>
      <c r="F16" s="205" t="s">
        <v>516</v>
      </c>
      <c r="G16" s="158"/>
      <c r="H16" s="137"/>
      <c r="I16" s="158"/>
      <c r="J16" s="95"/>
      <c r="K16" s="158"/>
      <c r="L16" s="206"/>
      <c r="M16" s="158" t="s">
        <v>335</v>
      </c>
      <c r="N16" s="95" t="s">
        <v>487</v>
      </c>
      <c r="O16" s="158"/>
      <c r="P16" s="190"/>
      <c r="Q16" s="158"/>
      <c r="R16" s="523"/>
    </row>
    <row r="17" spans="1:19" s="103" customFormat="1" ht="27" customHeight="1" x14ac:dyDescent="0.75">
      <c r="A17" s="158"/>
      <c r="B17" s="528"/>
      <c r="C17" s="158"/>
      <c r="D17" s="190"/>
      <c r="E17" s="158" t="s">
        <v>335</v>
      </c>
      <c r="F17" s="442" t="s">
        <v>805</v>
      </c>
      <c r="G17" s="158"/>
      <c r="H17" s="137"/>
      <c r="I17" s="158"/>
      <c r="J17" s="95"/>
      <c r="K17" s="158"/>
      <c r="L17" s="206"/>
      <c r="M17" s="158"/>
      <c r="N17" s="95"/>
      <c r="O17" s="158"/>
      <c r="P17" s="190"/>
      <c r="Q17" s="158"/>
      <c r="R17" s="523"/>
    </row>
    <row r="18" spans="1:19" s="103" customFormat="1" ht="27" customHeight="1" x14ac:dyDescent="0.25">
      <c r="A18" s="158"/>
      <c r="B18" s="529"/>
      <c r="C18" s="158"/>
      <c r="D18" s="138"/>
      <c r="E18" s="158" t="s">
        <v>302</v>
      </c>
      <c r="F18" s="136" t="s">
        <v>791</v>
      </c>
      <c r="G18" s="158"/>
      <c r="H18" s="191"/>
      <c r="I18" s="158"/>
      <c r="J18" s="95"/>
      <c r="K18" s="158"/>
      <c r="L18" s="206"/>
      <c r="M18" s="158" t="s">
        <v>335</v>
      </c>
      <c r="N18" s="95" t="s">
        <v>488</v>
      </c>
      <c r="O18" s="158"/>
      <c r="P18" s="190"/>
      <c r="Q18" s="158"/>
      <c r="R18" s="523"/>
      <c r="S18" s="436"/>
    </row>
    <row r="19" spans="1:19" s="112" customFormat="1" ht="21.75" customHeight="1" x14ac:dyDescent="0.75">
      <c r="A19" s="163" t="s">
        <v>554</v>
      </c>
      <c r="B19" s="207" t="s">
        <v>379</v>
      </c>
      <c r="C19" s="163" t="s">
        <v>0</v>
      </c>
      <c r="D19" s="207" t="s">
        <v>379</v>
      </c>
      <c r="E19" s="163" t="s">
        <v>373</v>
      </c>
      <c r="F19" s="183" t="s">
        <v>379</v>
      </c>
      <c r="G19" s="163" t="s">
        <v>373</v>
      </c>
      <c r="H19" s="183" t="s">
        <v>379</v>
      </c>
      <c r="I19" s="119"/>
      <c r="J19" s="119"/>
      <c r="K19" s="119"/>
      <c r="L19" s="119"/>
      <c r="M19" s="119"/>
      <c r="N19" s="119"/>
      <c r="O19" s="119"/>
      <c r="P19" s="119"/>
      <c r="Q19" s="119"/>
      <c r="R19" s="210"/>
    </row>
    <row r="20" spans="1:19" s="103" customFormat="1" ht="21.75" customHeight="1" x14ac:dyDescent="0.75">
      <c r="A20" s="346">
        <v>2</v>
      </c>
      <c r="B20" s="347" t="s">
        <v>498</v>
      </c>
      <c r="C20" s="347"/>
      <c r="D20" s="347"/>
      <c r="E20" s="347"/>
      <c r="F20" s="347"/>
      <c r="G20" s="347"/>
      <c r="H20" s="347"/>
      <c r="I20" s="347"/>
      <c r="J20" s="347"/>
      <c r="K20" s="347"/>
      <c r="L20" s="347"/>
      <c r="M20" s="347"/>
      <c r="N20" s="347"/>
      <c r="O20" s="347"/>
      <c r="P20" s="347"/>
      <c r="Q20" s="347"/>
      <c r="R20" s="348"/>
    </row>
    <row r="21" spans="1:19" s="103" customFormat="1" ht="39.75" customHeight="1" x14ac:dyDescent="0.75">
      <c r="A21" s="158"/>
      <c r="B21" s="525" t="s">
        <v>381</v>
      </c>
      <c r="C21" s="200"/>
      <c r="D21" s="526" t="s">
        <v>548</v>
      </c>
      <c r="E21" s="158"/>
      <c r="F21" s="205" t="s">
        <v>371</v>
      </c>
      <c r="G21" s="158"/>
      <c r="H21" s="137" t="s">
        <v>372</v>
      </c>
      <c r="I21" s="158"/>
      <c r="J21" s="95" t="s">
        <v>374</v>
      </c>
      <c r="K21" s="158"/>
      <c r="L21" s="95" t="s">
        <v>374</v>
      </c>
      <c r="M21" s="158"/>
      <c r="N21" s="95" t="s">
        <v>376</v>
      </c>
      <c r="O21" s="92"/>
      <c r="P21" s="526" t="s">
        <v>548</v>
      </c>
      <c r="Q21" s="158"/>
      <c r="R21" s="524" t="s">
        <v>519</v>
      </c>
    </row>
    <row r="22" spans="1:19" s="103" customFormat="1" ht="28.5" customHeight="1" x14ac:dyDescent="0.75">
      <c r="A22" s="158"/>
      <c r="B22" s="525"/>
      <c r="C22" s="200"/>
      <c r="D22" s="526"/>
      <c r="E22" s="158" t="s">
        <v>335</v>
      </c>
      <c r="F22" s="205" t="s">
        <v>372</v>
      </c>
      <c r="G22" s="158"/>
      <c r="H22" s="137"/>
      <c r="I22" s="158"/>
      <c r="J22" s="95"/>
      <c r="K22" s="158" t="s">
        <v>335</v>
      </c>
      <c r="L22" s="206" t="s">
        <v>375</v>
      </c>
      <c r="M22" s="158" t="s">
        <v>335</v>
      </c>
      <c r="N22" s="95" t="s">
        <v>510</v>
      </c>
      <c r="O22" s="92"/>
      <c r="P22" s="526"/>
      <c r="Q22" s="158"/>
      <c r="R22" s="524"/>
    </row>
    <row r="23" spans="1:19" s="103" customFormat="1" ht="39" customHeight="1" x14ac:dyDescent="0.75">
      <c r="A23" s="158"/>
      <c r="B23" s="525"/>
      <c r="C23" s="200"/>
      <c r="D23" s="526"/>
      <c r="E23" s="158" t="s">
        <v>335</v>
      </c>
      <c r="F23" s="205" t="s">
        <v>516</v>
      </c>
      <c r="G23" s="158"/>
      <c r="H23" s="137"/>
      <c r="I23" s="158"/>
      <c r="J23" s="95"/>
      <c r="K23" s="158"/>
      <c r="L23" s="206"/>
      <c r="M23" s="158" t="s">
        <v>335</v>
      </c>
      <c r="N23" s="95" t="s">
        <v>648</v>
      </c>
      <c r="O23" s="92"/>
      <c r="P23" s="526"/>
      <c r="Q23" s="158"/>
      <c r="R23" s="524"/>
    </row>
    <row r="24" spans="1:19" s="103" customFormat="1" ht="36.75" customHeight="1" x14ac:dyDescent="0.75">
      <c r="A24" s="158"/>
      <c r="B24" s="525"/>
      <c r="C24" s="200"/>
      <c r="D24" s="526"/>
      <c r="E24" s="158"/>
      <c r="F24" s="191"/>
      <c r="G24" s="158"/>
      <c r="H24" s="191"/>
      <c r="I24" s="158"/>
      <c r="J24" s="95"/>
      <c r="K24" s="158"/>
      <c r="L24" s="206"/>
      <c r="M24" s="158" t="s">
        <v>335</v>
      </c>
      <c r="N24" s="95" t="s">
        <v>649</v>
      </c>
      <c r="O24" s="92"/>
      <c r="P24" s="526"/>
      <c r="Q24" s="158"/>
      <c r="R24" s="524"/>
    </row>
    <row r="25" spans="1:19" s="112" customFormat="1" ht="21.75" customHeight="1" x14ac:dyDescent="0.75">
      <c r="A25" s="163" t="s">
        <v>554</v>
      </c>
      <c r="B25" s="207" t="s">
        <v>379</v>
      </c>
      <c r="C25" s="119"/>
      <c r="D25" s="219"/>
      <c r="E25" s="209" t="s">
        <v>294</v>
      </c>
      <c r="F25" s="183" t="s">
        <v>379</v>
      </c>
      <c r="G25" s="163" t="s">
        <v>373</v>
      </c>
      <c r="H25" s="183" t="s">
        <v>379</v>
      </c>
      <c r="I25" s="119"/>
      <c r="J25" s="119"/>
      <c r="K25" s="119"/>
      <c r="L25" s="119"/>
      <c r="M25" s="119"/>
      <c r="N25" s="119"/>
      <c r="O25" s="119"/>
      <c r="P25" s="119"/>
      <c r="Q25" s="119"/>
      <c r="R25" s="210"/>
    </row>
    <row r="26" spans="1:19" s="103" customFormat="1" ht="21.75" customHeight="1" x14ac:dyDescent="0.75">
      <c r="A26" s="346">
        <v>3</v>
      </c>
      <c r="B26" s="347" t="s">
        <v>499</v>
      </c>
      <c r="C26" s="347"/>
      <c r="D26" s="347"/>
      <c r="E26" s="347"/>
      <c r="F26" s="347"/>
      <c r="G26" s="347"/>
      <c r="H26" s="347"/>
      <c r="I26" s="347"/>
      <c r="J26" s="347"/>
      <c r="K26" s="347"/>
      <c r="L26" s="347"/>
      <c r="M26" s="347"/>
      <c r="N26" s="347"/>
      <c r="O26" s="347"/>
      <c r="P26" s="347"/>
      <c r="Q26" s="347"/>
      <c r="R26" s="348"/>
    </row>
    <row r="27" spans="1:19" s="103" customFormat="1" ht="38.25" customHeight="1" x14ac:dyDescent="0.75">
      <c r="A27" s="158"/>
      <c r="B27" s="525" t="s">
        <v>382</v>
      </c>
      <c r="C27" s="188"/>
      <c r="D27" s="526" t="s">
        <v>548</v>
      </c>
      <c r="E27" s="158"/>
      <c r="F27" s="205" t="s">
        <v>371</v>
      </c>
      <c r="G27" s="158"/>
      <c r="H27" s="137" t="s">
        <v>372</v>
      </c>
      <c r="I27" s="158"/>
      <c r="J27" s="95" t="s">
        <v>374</v>
      </c>
      <c r="K27" s="158"/>
      <c r="L27" s="95" t="s">
        <v>374</v>
      </c>
      <c r="M27" s="158"/>
      <c r="N27" s="95" t="s">
        <v>376</v>
      </c>
      <c r="O27" s="92"/>
      <c r="P27" s="526" t="s">
        <v>548</v>
      </c>
      <c r="Q27" s="158"/>
      <c r="R27" s="524" t="s">
        <v>520</v>
      </c>
    </row>
    <row r="28" spans="1:19" s="103" customFormat="1" ht="26.25" customHeight="1" x14ac:dyDescent="0.75">
      <c r="A28" s="158"/>
      <c r="B28" s="525"/>
      <c r="C28" s="188"/>
      <c r="D28" s="526"/>
      <c r="E28" s="158" t="s">
        <v>335</v>
      </c>
      <c r="F28" s="205" t="s">
        <v>372</v>
      </c>
      <c r="G28" s="158"/>
      <c r="H28" s="137"/>
      <c r="I28" s="158"/>
      <c r="J28" s="95"/>
      <c r="K28" s="158" t="s">
        <v>335</v>
      </c>
      <c r="L28" s="206" t="s">
        <v>375</v>
      </c>
      <c r="M28" s="158" t="s">
        <v>335</v>
      </c>
      <c r="N28" s="95" t="s">
        <v>510</v>
      </c>
      <c r="O28" s="92"/>
      <c r="P28" s="526"/>
      <c r="Q28" s="158"/>
      <c r="R28" s="524"/>
    </row>
    <row r="29" spans="1:19" s="103" customFormat="1" ht="38.25" customHeight="1" x14ac:dyDescent="0.75">
      <c r="A29" s="158"/>
      <c r="B29" s="525"/>
      <c r="C29" s="188"/>
      <c r="D29" s="526"/>
      <c r="E29" s="158" t="s">
        <v>335</v>
      </c>
      <c r="F29" s="205" t="s">
        <v>516</v>
      </c>
      <c r="G29" s="158"/>
      <c r="H29" s="137"/>
      <c r="I29" s="158"/>
      <c r="J29" s="95"/>
      <c r="K29" s="158"/>
      <c r="L29" s="206"/>
      <c r="M29" s="158" t="s">
        <v>335</v>
      </c>
      <c r="N29" s="95" t="s">
        <v>648</v>
      </c>
      <c r="O29" s="92"/>
      <c r="P29" s="526"/>
      <c r="Q29" s="158"/>
      <c r="R29" s="524"/>
    </row>
    <row r="30" spans="1:19" s="103" customFormat="1" ht="37.5" customHeight="1" x14ac:dyDescent="0.75">
      <c r="A30" s="158"/>
      <c r="B30" s="525"/>
      <c r="C30" s="188"/>
      <c r="D30" s="526"/>
      <c r="E30" s="158"/>
      <c r="F30" s="191"/>
      <c r="G30" s="158"/>
      <c r="H30" s="191"/>
      <c r="I30" s="158"/>
      <c r="J30" s="95"/>
      <c r="K30" s="158"/>
      <c r="L30" s="206"/>
      <c r="M30" s="158" t="s">
        <v>335</v>
      </c>
      <c r="N30" s="95" t="s">
        <v>649</v>
      </c>
      <c r="O30" s="92"/>
      <c r="P30" s="526"/>
      <c r="Q30" s="158"/>
      <c r="R30" s="524"/>
    </row>
    <row r="31" spans="1:19" s="112" customFormat="1" ht="21.75" customHeight="1" x14ac:dyDescent="0.75">
      <c r="A31" s="163" t="s">
        <v>554</v>
      </c>
      <c r="B31" s="207" t="s">
        <v>379</v>
      </c>
      <c r="C31" s="119"/>
      <c r="D31" s="219"/>
      <c r="E31" s="209" t="s">
        <v>294</v>
      </c>
      <c r="F31" s="183" t="s">
        <v>379</v>
      </c>
      <c r="G31" s="163" t="s">
        <v>373</v>
      </c>
      <c r="H31" s="183" t="s">
        <v>379</v>
      </c>
      <c r="I31" s="119"/>
      <c r="J31" s="119"/>
      <c r="K31" s="119"/>
      <c r="L31" s="119"/>
      <c r="M31" s="119"/>
      <c r="N31" s="119"/>
      <c r="O31" s="119"/>
      <c r="P31" s="119"/>
      <c r="Q31" s="119"/>
      <c r="R31" s="210"/>
    </row>
    <row r="32" spans="1:19" s="103" customFormat="1" ht="21.75" customHeight="1" x14ac:dyDescent="0.75">
      <c r="A32" s="346">
        <v>4</v>
      </c>
      <c r="B32" s="347" t="s">
        <v>500</v>
      </c>
      <c r="C32" s="347"/>
      <c r="D32" s="347"/>
      <c r="E32" s="347"/>
      <c r="F32" s="347"/>
      <c r="G32" s="347"/>
      <c r="H32" s="347"/>
      <c r="I32" s="347"/>
      <c r="J32" s="347"/>
      <c r="K32" s="347"/>
      <c r="L32" s="347"/>
      <c r="M32" s="347"/>
      <c r="N32" s="347"/>
      <c r="O32" s="347"/>
      <c r="P32" s="347"/>
      <c r="Q32" s="347"/>
      <c r="R32" s="348"/>
    </row>
    <row r="33" spans="1:18" s="103" customFormat="1" ht="38.25" customHeight="1" x14ac:dyDescent="0.75">
      <c r="A33" s="158"/>
      <c r="B33" s="525" t="s">
        <v>383</v>
      </c>
      <c r="C33" s="188"/>
      <c r="D33" s="526" t="s">
        <v>548</v>
      </c>
      <c r="E33" s="158"/>
      <c r="F33" s="205" t="s">
        <v>371</v>
      </c>
      <c r="G33" s="158"/>
      <c r="H33" s="137" t="s">
        <v>372</v>
      </c>
      <c r="I33" s="158"/>
      <c r="J33" s="95" t="s">
        <v>374</v>
      </c>
      <c r="K33" s="158"/>
      <c r="L33" s="95" t="s">
        <v>374</v>
      </c>
      <c r="M33" s="158"/>
      <c r="N33" s="95" t="s">
        <v>376</v>
      </c>
      <c r="O33" s="92"/>
      <c r="P33" s="526" t="s">
        <v>548</v>
      </c>
      <c r="Q33" s="158"/>
      <c r="R33" s="524" t="s">
        <v>521</v>
      </c>
    </row>
    <row r="34" spans="1:18" s="103" customFormat="1" ht="27" customHeight="1" x14ac:dyDescent="0.75">
      <c r="A34" s="158"/>
      <c r="B34" s="525"/>
      <c r="C34" s="188"/>
      <c r="D34" s="526"/>
      <c r="E34" s="158" t="s">
        <v>335</v>
      </c>
      <c r="F34" s="205" t="s">
        <v>371</v>
      </c>
      <c r="G34" s="158"/>
      <c r="H34" s="137"/>
      <c r="I34" s="158"/>
      <c r="J34" s="95"/>
      <c r="K34" s="158" t="s">
        <v>335</v>
      </c>
      <c r="L34" s="206" t="s">
        <v>375</v>
      </c>
      <c r="M34" s="158" t="s">
        <v>335</v>
      </c>
      <c r="N34" s="95" t="s">
        <v>510</v>
      </c>
      <c r="O34" s="92"/>
      <c r="P34" s="526"/>
      <c r="Q34" s="158"/>
      <c r="R34" s="524"/>
    </row>
    <row r="35" spans="1:18" s="103" customFormat="1" ht="38.25" customHeight="1" x14ac:dyDescent="0.75">
      <c r="A35" s="158"/>
      <c r="B35" s="525"/>
      <c r="C35" s="188"/>
      <c r="D35" s="526"/>
      <c r="E35" s="158" t="s">
        <v>335</v>
      </c>
      <c r="F35" s="205" t="s">
        <v>372</v>
      </c>
      <c r="G35" s="158"/>
      <c r="H35" s="137"/>
      <c r="I35" s="158"/>
      <c r="J35" s="95"/>
      <c r="K35" s="158"/>
      <c r="L35" s="206"/>
      <c r="M35" s="158" t="s">
        <v>335</v>
      </c>
      <c r="N35" s="95" t="s">
        <v>648</v>
      </c>
      <c r="O35" s="92"/>
      <c r="P35" s="526"/>
      <c r="Q35" s="158"/>
      <c r="R35" s="524"/>
    </row>
    <row r="36" spans="1:18" s="103" customFormat="1" ht="39" customHeight="1" x14ac:dyDescent="0.75">
      <c r="A36" s="158"/>
      <c r="B36" s="525"/>
      <c r="C36" s="188"/>
      <c r="D36" s="526"/>
      <c r="E36" s="158" t="s">
        <v>335</v>
      </c>
      <c r="F36" s="205" t="s">
        <v>516</v>
      </c>
      <c r="G36" s="158"/>
      <c r="H36" s="191"/>
      <c r="I36" s="158"/>
      <c r="J36" s="95"/>
      <c r="K36" s="158"/>
      <c r="L36" s="206"/>
      <c r="M36" s="158" t="s">
        <v>335</v>
      </c>
      <c r="N36" s="95" t="s">
        <v>649</v>
      </c>
      <c r="O36" s="92"/>
      <c r="P36" s="526"/>
      <c r="Q36" s="158"/>
      <c r="R36" s="524"/>
    </row>
    <row r="37" spans="1:18" s="112" customFormat="1" ht="21.75" customHeight="1" x14ac:dyDescent="0.75">
      <c r="A37" s="163" t="s">
        <v>554</v>
      </c>
      <c r="B37" s="207" t="s">
        <v>379</v>
      </c>
      <c r="C37" s="119"/>
      <c r="D37" s="219"/>
      <c r="E37" s="209" t="s">
        <v>294</v>
      </c>
      <c r="F37" s="183" t="s">
        <v>379</v>
      </c>
      <c r="G37" s="163" t="s">
        <v>373</v>
      </c>
      <c r="H37" s="183" t="s">
        <v>379</v>
      </c>
      <c r="I37" s="119"/>
      <c r="J37" s="119"/>
      <c r="K37" s="119"/>
      <c r="L37" s="119"/>
      <c r="M37" s="119"/>
      <c r="N37" s="119"/>
      <c r="O37" s="119"/>
      <c r="P37" s="119"/>
      <c r="Q37" s="119"/>
      <c r="R37" s="210"/>
    </row>
    <row r="38" spans="1:18" s="103" customFormat="1" ht="21.75" customHeight="1" x14ac:dyDescent="0.75">
      <c r="A38" s="346">
        <v>5</v>
      </c>
      <c r="B38" s="347" t="s">
        <v>496</v>
      </c>
      <c r="C38" s="347"/>
      <c r="D38" s="347"/>
      <c r="E38" s="347"/>
      <c r="F38" s="347"/>
      <c r="G38" s="347"/>
      <c r="H38" s="347"/>
      <c r="I38" s="347"/>
      <c r="J38" s="347"/>
      <c r="K38" s="347"/>
      <c r="L38" s="347"/>
      <c r="M38" s="347"/>
      <c r="N38" s="347"/>
      <c r="O38" s="347"/>
      <c r="P38" s="347"/>
      <c r="Q38" s="347"/>
      <c r="R38" s="348"/>
    </row>
    <row r="39" spans="1:18" s="103" customFormat="1" ht="37.5" customHeight="1" x14ac:dyDescent="0.75">
      <c r="A39" s="158"/>
      <c r="B39" s="525" t="s">
        <v>384</v>
      </c>
      <c r="C39" s="188"/>
      <c r="D39" s="526" t="s">
        <v>548</v>
      </c>
      <c r="E39" s="158"/>
      <c r="F39" s="205" t="s">
        <v>371</v>
      </c>
      <c r="G39" s="158"/>
      <c r="H39" s="137" t="s">
        <v>372</v>
      </c>
      <c r="I39" s="158"/>
      <c r="J39" s="95" t="s">
        <v>374</v>
      </c>
      <c r="K39" s="158"/>
      <c r="L39" s="95" t="s">
        <v>374</v>
      </c>
      <c r="M39" s="158"/>
      <c r="N39" s="95" t="s">
        <v>376</v>
      </c>
      <c r="O39" s="92"/>
      <c r="P39" s="526" t="s">
        <v>548</v>
      </c>
      <c r="Q39" s="158"/>
      <c r="R39" s="524" t="s">
        <v>522</v>
      </c>
    </row>
    <row r="40" spans="1:18" s="103" customFormat="1" ht="27" customHeight="1" x14ac:dyDescent="0.75">
      <c r="A40" s="158"/>
      <c r="B40" s="525"/>
      <c r="C40" s="188"/>
      <c r="D40" s="526"/>
      <c r="E40" s="158" t="s">
        <v>335</v>
      </c>
      <c r="F40" s="205" t="s">
        <v>372</v>
      </c>
      <c r="G40" s="158"/>
      <c r="H40" s="137"/>
      <c r="I40" s="158"/>
      <c r="J40" s="95"/>
      <c r="K40" s="158" t="s">
        <v>335</v>
      </c>
      <c r="L40" s="206" t="s">
        <v>375</v>
      </c>
      <c r="M40" s="158" t="s">
        <v>335</v>
      </c>
      <c r="N40" s="95" t="s">
        <v>510</v>
      </c>
      <c r="O40" s="92"/>
      <c r="P40" s="526"/>
      <c r="Q40" s="158"/>
      <c r="R40" s="524"/>
    </row>
    <row r="41" spans="1:18" s="103" customFormat="1" ht="39" customHeight="1" x14ac:dyDescent="0.75">
      <c r="A41" s="158"/>
      <c r="B41" s="525"/>
      <c r="C41" s="188"/>
      <c r="D41" s="526"/>
      <c r="E41" s="158" t="s">
        <v>335</v>
      </c>
      <c r="F41" s="205" t="s">
        <v>516</v>
      </c>
      <c r="G41" s="158"/>
      <c r="H41" s="137"/>
      <c r="I41" s="158"/>
      <c r="J41" s="95"/>
      <c r="K41" s="158"/>
      <c r="L41" s="206"/>
      <c r="M41" s="158" t="s">
        <v>335</v>
      </c>
      <c r="N41" s="95" t="s">
        <v>648</v>
      </c>
      <c r="O41" s="92"/>
      <c r="P41" s="526"/>
      <c r="Q41" s="158"/>
      <c r="R41" s="524"/>
    </row>
    <row r="42" spans="1:18" s="103" customFormat="1" ht="37.5" customHeight="1" x14ac:dyDescent="0.75">
      <c r="A42" s="158"/>
      <c r="B42" s="525"/>
      <c r="C42" s="188"/>
      <c r="D42" s="526"/>
      <c r="E42" s="158"/>
      <c r="F42" s="191"/>
      <c r="G42" s="158"/>
      <c r="H42" s="191"/>
      <c r="I42" s="158"/>
      <c r="J42" s="95"/>
      <c r="K42" s="158"/>
      <c r="L42" s="206"/>
      <c r="M42" s="158" t="s">
        <v>335</v>
      </c>
      <c r="N42" s="95" t="s">
        <v>649</v>
      </c>
      <c r="O42" s="92"/>
      <c r="P42" s="526"/>
      <c r="Q42" s="158"/>
      <c r="R42" s="524"/>
    </row>
    <row r="43" spans="1:18" s="112" customFormat="1" ht="21.75" customHeight="1" x14ac:dyDescent="0.75">
      <c r="A43" s="163" t="s">
        <v>554</v>
      </c>
      <c r="B43" s="207" t="s">
        <v>379</v>
      </c>
      <c r="C43" s="187"/>
      <c r="D43" s="208"/>
      <c r="E43" s="209" t="s">
        <v>294</v>
      </c>
      <c r="F43" s="183" t="s">
        <v>379</v>
      </c>
      <c r="G43" s="163" t="s">
        <v>373</v>
      </c>
      <c r="H43" s="183" t="s">
        <v>379</v>
      </c>
      <c r="I43" s="119"/>
      <c r="J43" s="119"/>
      <c r="K43" s="119"/>
      <c r="L43" s="119"/>
      <c r="M43" s="119"/>
      <c r="N43" s="119"/>
      <c r="O43" s="119"/>
      <c r="P43" s="119"/>
      <c r="Q43" s="119"/>
      <c r="R43" s="210"/>
    </row>
    <row r="44" spans="1:18" s="103" customFormat="1" ht="21.75" customHeight="1" x14ac:dyDescent="0.75">
      <c r="A44" s="346">
        <v>6</v>
      </c>
      <c r="B44" s="347" t="s">
        <v>501</v>
      </c>
      <c r="C44" s="347"/>
      <c r="D44" s="347"/>
      <c r="E44" s="347"/>
      <c r="F44" s="347"/>
      <c r="G44" s="347"/>
      <c r="H44" s="347"/>
      <c r="I44" s="347"/>
      <c r="J44" s="347"/>
      <c r="K44" s="347"/>
      <c r="L44" s="347"/>
      <c r="M44" s="347"/>
      <c r="N44" s="347"/>
      <c r="O44" s="347"/>
      <c r="P44" s="347"/>
      <c r="Q44" s="347"/>
      <c r="R44" s="348"/>
    </row>
    <row r="45" spans="1:18" s="103" customFormat="1" ht="27.75" customHeight="1" x14ac:dyDescent="0.75">
      <c r="A45" s="158"/>
      <c r="B45" s="525" t="s">
        <v>385</v>
      </c>
      <c r="C45" s="188"/>
      <c r="D45" s="526" t="s">
        <v>548</v>
      </c>
      <c r="E45" s="158"/>
      <c r="F45" s="205" t="s">
        <v>372</v>
      </c>
      <c r="G45" s="158"/>
      <c r="H45" s="137" t="s">
        <v>372</v>
      </c>
      <c r="I45" s="158"/>
      <c r="J45" s="95" t="s">
        <v>386</v>
      </c>
      <c r="K45" s="158"/>
      <c r="L45" s="95" t="s">
        <v>386</v>
      </c>
      <c r="M45" s="158"/>
      <c r="N45" s="95" t="s">
        <v>513</v>
      </c>
      <c r="O45" s="92"/>
      <c r="P45" s="526" t="s">
        <v>548</v>
      </c>
      <c r="Q45" s="158"/>
      <c r="R45" s="524" t="s">
        <v>523</v>
      </c>
    </row>
    <row r="46" spans="1:18" s="103" customFormat="1" ht="25.5" customHeight="1" x14ac:dyDescent="0.75">
      <c r="A46" s="158"/>
      <c r="B46" s="525"/>
      <c r="C46" s="188"/>
      <c r="D46" s="526"/>
      <c r="E46" s="158" t="s">
        <v>335</v>
      </c>
      <c r="F46" s="205" t="s">
        <v>371</v>
      </c>
      <c r="G46" s="158"/>
      <c r="H46" s="137"/>
      <c r="I46" s="158"/>
      <c r="J46" s="95"/>
      <c r="K46" s="158" t="s">
        <v>335</v>
      </c>
      <c r="L46" s="206" t="s">
        <v>375</v>
      </c>
      <c r="M46" s="158" t="s">
        <v>335</v>
      </c>
      <c r="N46" s="95" t="s">
        <v>511</v>
      </c>
      <c r="O46" s="92"/>
      <c r="P46" s="526"/>
      <c r="Q46" s="158"/>
      <c r="R46" s="524"/>
    </row>
    <row r="47" spans="1:18" s="103" customFormat="1" ht="77.25" customHeight="1" x14ac:dyDescent="0.75">
      <c r="A47" s="158"/>
      <c r="B47" s="525"/>
      <c r="C47" s="188"/>
      <c r="D47" s="526"/>
      <c r="E47" s="158" t="s">
        <v>335</v>
      </c>
      <c r="F47" s="205" t="s">
        <v>515</v>
      </c>
      <c r="G47" s="158"/>
      <c r="H47" s="137"/>
      <c r="I47" s="158"/>
      <c r="J47" s="95"/>
      <c r="K47" s="158"/>
      <c r="L47" s="206"/>
      <c r="M47" s="158" t="s">
        <v>335</v>
      </c>
      <c r="N47" s="95" t="s">
        <v>512</v>
      </c>
      <c r="O47" s="92"/>
      <c r="P47" s="526"/>
      <c r="Q47" s="158"/>
      <c r="R47" s="524"/>
    </row>
    <row r="48" spans="1:18" s="103" customFormat="1" ht="39" customHeight="1" x14ac:dyDescent="0.75">
      <c r="A48" s="158"/>
      <c r="B48" s="525"/>
      <c r="C48" s="188"/>
      <c r="D48" s="526"/>
      <c r="E48" s="158"/>
      <c r="F48" s="95"/>
      <c r="G48" s="158"/>
      <c r="H48" s="191"/>
      <c r="I48" s="158"/>
      <c r="J48" s="95"/>
      <c r="K48" s="158"/>
      <c r="L48" s="190"/>
      <c r="M48" s="158" t="s">
        <v>335</v>
      </c>
      <c r="N48" s="95" t="s">
        <v>514</v>
      </c>
      <c r="O48" s="92"/>
      <c r="P48" s="526"/>
      <c r="Q48" s="158"/>
      <c r="R48" s="524"/>
    </row>
    <row r="49" spans="1:18" s="112" customFormat="1" ht="21.75" customHeight="1" x14ac:dyDescent="0.75">
      <c r="A49" s="163" t="s">
        <v>554</v>
      </c>
      <c r="B49" s="207" t="s">
        <v>379</v>
      </c>
      <c r="C49" s="187"/>
      <c r="D49" s="208"/>
      <c r="E49" s="209" t="s">
        <v>294</v>
      </c>
      <c r="F49" s="183" t="s">
        <v>379</v>
      </c>
      <c r="G49" s="163" t="s">
        <v>373</v>
      </c>
      <c r="H49" s="183" t="s">
        <v>379</v>
      </c>
      <c r="I49" s="119"/>
      <c r="J49" s="119"/>
      <c r="K49" s="119"/>
      <c r="L49" s="119"/>
      <c r="M49" s="119"/>
      <c r="N49" s="119"/>
      <c r="O49" s="119"/>
      <c r="P49" s="119"/>
      <c r="Q49" s="119"/>
      <c r="R49" s="210"/>
    </row>
    <row r="50" spans="1:18" s="103" customFormat="1" ht="21.75" customHeight="1" x14ac:dyDescent="0.75">
      <c r="A50" s="346">
        <v>7</v>
      </c>
      <c r="B50" s="347" t="s">
        <v>502</v>
      </c>
      <c r="C50" s="347"/>
      <c r="D50" s="347"/>
      <c r="E50" s="347"/>
      <c r="F50" s="347"/>
      <c r="G50" s="347"/>
      <c r="H50" s="347"/>
      <c r="I50" s="347"/>
      <c r="J50" s="347"/>
      <c r="K50" s="347"/>
      <c r="L50" s="347"/>
      <c r="M50" s="347"/>
      <c r="N50" s="347"/>
      <c r="O50" s="347"/>
      <c r="P50" s="347"/>
      <c r="Q50" s="347"/>
      <c r="R50" s="348"/>
    </row>
    <row r="51" spans="1:18" s="103" customFormat="1" ht="26.25" customHeight="1" x14ac:dyDescent="0.75">
      <c r="A51" s="158"/>
      <c r="B51" s="527" t="s">
        <v>388</v>
      </c>
      <c r="C51" s="188"/>
      <c r="D51" s="526" t="s">
        <v>548</v>
      </c>
      <c r="E51" s="158"/>
      <c r="F51" s="205" t="s">
        <v>372</v>
      </c>
      <c r="G51" s="158"/>
      <c r="H51" s="137" t="s">
        <v>372</v>
      </c>
      <c r="I51" s="158"/>
      <c r="J51" s="95" t="s">
        <v>386</v>
      </c>
      <c r="K51" s="158"/>
      <c r="L51" s="95" t="s">
        <v>386</v>
      </c>
      <c r="M51" s="158"/>
      <c r="N51" s="95" t="s">
        <v>513</v>
      </c>
      <c r="O51" s="158"/>
      <c r="P51" s="95" t="s">
        <v>386</v>
      </c>
      <c r="Q51" s="158"/>
      <c r="R51" s="524" t="s">
        <v>524</v>
      </c>
    </row>
    <row r="52" spans="1:18" s="103" customFormat="1" ht="27" customHeight="1" x14ac:dyDescent="0.75">
      <c r="A52" s="158"/>
      <c r="B52" s="528"/>
      <c r="C52" s="188"/>
      <c r="D52" s="526"/>
      <c r="E52" s="158" t="s">
        <v>335</v>
      </c>
      <c r="F52" s="205" t="s">
        <v>371</v>
      </c>
      <c r="G52" s="158"/>
      <c r="H52" s="137"/>
      <c r="I52" s="158"/>
      <c r="J52" s="95"/>
      <c r="K52" s="158" t="s">
        <v>335</v>
      </c>
      <c r="L52" s="206" t="s">
        <v>375</v>
      </c>
      <c r="M52" s="158" t="s">
        <v>335</v>
      </c>
      <c r="N52" s="95" t="s">
        <v>511</v>
      </c>
      <c r="O52" s="158" t="s">
        <v>335</v>
      </c>
      <c r="P52" s="95" t="s">
        <v>378</v>
      </c>
      <c r="Q52" s="158"/>
      <c r="R52" s="524"/>
    </row>
    <row r="53" spans="1:18" s="103" customFormat="1" ht="26.25" customHeight="1" x14ac:dyDescent="0.75">
      <c r="A53" s="158"/>
      <c r="B53" s="528"/>
      <c r="C53" s="188"/>
      <c r="D53" s="526"/>
      <c r="E53" s="158" t="s">
        <v>335</v>
      </c>
      <c r="F53" s="205" t="s">
        <v>515</v>
      </c>
      <c r="G53" s="158"/>
      <c r="H53" s="137"/>
      <c r="I53" s="158"/>
      <c r="J53" s="95"/>
      <c r="K53" s="158"/>
      <c r="L53" s="206"/>
      <c r="M53" s="158" t="s">
        <v>335</v>
      </c>
      <c r="N53" s="95" t="s">
        <v>512</v>
      </c>
      <c r="O53" s="158"/>
      <c r="P53" s="206"/>
      <c r="Q53" s="158"/>
      <c r="R53" s="524"/>
    </row>
    <row r="54" spans="1:18" s="103" customFormat="1" ht="38.25" customHeight="1" x14ac:dyDescent="0.75">
      <c r="A54" s="158"/>
      <c r="B54" s="529"/>
      <c r="C54" s="188"/>
      <c r="D54" s="526"/>
      <c r="E54" s="158"/>
      <c r="F54" s="95"/>
      <c r="G54" s="158"/>
      <c r="H54" s="191"/>
      <c r="I54" s="158"/>
      <c r="J54" s="95"/>
      <c r="K54" s="158"/>
      <c r="L54" s="190"/>
      <c r="M54" s="158" t="s">
        <v>335</v>
      </c>
      <c r="N54" s="95" t="s">
        <v>399</v>
      </c>
      <c r="O54" s="158"/>
      <c r="P54" s="204"/>
      <c r="Q54" s="158"/>
      <c r="R54" s="524"/>
    </row>
    <row r="55" spans="1:18" s="112" customFormat="1" ht="21.75" customHeight="1" x14ac:dyDescent="0.75">
      <c r="A55" s="163" t="s">
        <v>554</v>
      </c>
      <c r="B55" s="207" t="s">
        <v>379</v>
      </c>
      <c r="C55" s="187"/>
      <c r="D55" s="208"/>
      <c r="E55" s="209" t="s">
        <v>294</v>
      </c>
      <c r="F55" s="183" t="s">
        <v>379</v>
      </c>
      <c r="G55" s="163" t="s">
        <v>373</v>
      </c>
      <c r="H55" s="183" t="s">
        <v>379</v>
      </c>
      <c r="I55" s="119"/>
      <c r="J55" s="119"/>
      <c r="K55" s="119"/>
      <c r="L55" s="119"/>
      <c r="M55" s="119"/>
      <c r="N55" s="119"/>
      <c r="O55" s="119"/>
      <c r="P55" s="119"/>
      <c r="Q55" s="119"/>
      <c r="R55" s="210"/>
    </row>
    <row r="56" spans="1:18" s="103" customFormat="1" ht="21.75" customHeight="1" x14ac:dyDescent="0.75">
      <c r="A56" s="346">
        <v>8</v>
      </c>
      <c r="B56" s="347" t="s">
        <v>503</v>
      </c>
      <c r="C56" s="347"/>
      <c r="D56" s="347"/>
      <c r="E56" s="347"/>
      <c r="F56" s="347"/>
      <c r="G56" s="347"/>
      <c r="H56" s="347"/>
      <c r="I56" s="347"/>
      <c r="J56" s="347"/>
      <c r="K56" s="347"/>
      <c r="L56" s="347"/>
      <c r="M56" s="347"/>
      <c r="N56" s="347"/>
      <c r="O56" s="347"/>
      <c r="P56" s="347"/>
      <c r="Q56" s="347"/>
      <c r="R56" s="348"/>
    </row>
    <row r="57" spans="1:18" s="103" customFormat="1" ht="21.75" customHeight="1" x14ac:dyDescent="0.75">
      <c r="A57" s="158"/>
      <c r="B57" s="525" t="s">
        <v>389</v>
      </c>
      <c r="C57" s="188"/>
      <c r="D57" s="526" t="s">
        <v>548</v>
      </c>
      <c r="E57" s="158"/>
      <c r="F57" s="205" t="s">
        <v>372</v>
      </c>
      <c r="G57" s="158"/>
      <c r="H57" s="137" t="s">
        <v>372</v>
      </c>
      <c r="I57" s="158"/>
      <c r="J57" s="95" t="s">
        <v>386</v>
      </c>
      <c r="K57" s="158"/>
      <c r="L57" s="95" t="s">
        <v>386</v>
      </c>
      <c r="M57" s="158"/>
      <c r="N57" s="95" t="s">
        <v>513</v>
      </c>
      <c r="O57" s="158"/>
      <c r="P57" s="95" t="s">
        <v>386</v>
      </c>
      <c r="Q57" s="158"/>
      <c r="R57" s="523" t="s">
        <v>525</v>
      </c>
    </row>
    <row r="58" spans="1:18" s="103" customFormat="1" ht="27" customHeight="1" x14ac:dyDescent="0.75">
      <c r="A58" s="158"/>
      <c r="B58" s="525"/>
      <c r="C58" s="188"/>
      <c r="D58" s="526"/>
      <c r="E58" s="158" t="s">
        <v>335</v>
      </c>
      <c r="F58" s="205" t="s">
        <v>371</v>
      </c>
      <c r="G58" s="158"/>
      <c r="H58" s="137"/>
      <c r="I58" s="158"/>
      <c r="J58" s="95"/>
      <c r="K58" s="158" t="s">
        <v>335</v>
      </c>
      <c r="L58" s="206" t="s">
        <v>375</v>
      </c>
      <c r="M58" s="158" t="s">
        <v>335</v>
      </c>
      <c r="N58" s="95" t="s">
        <v>511</v>
      </c>
      <c r="O58" s="158" t="s">
        <v>335</v>
      </c>
      <c r="P58" s="95" t="s">
        <v>378</v>
      </c>
      <c r="Q58" s="158"/>
      <c r="R58" s="523"/>
    </row>
    <row r="59" spans="1:18" s="103" customFormat="1" ht="75.75" customHeight="1" x14ac:dyDescent="0.75">
      <c r="A59" s="158"/>
      <c r="B59" s="525"/>
      <c r="C59" s="188"/>
      <c r="D59" s="526"/>
      <c r="E59" s="158" t="s">
        <v>335</v>
      </c>
      <c r="F59" s="205" t="s">
        <v>515</v>
      </c>
      <c r="G59" s="158"/>
      <c r="H59" s="137"/>
      <c r="I59" s="158"/>
      <c r="J59" s="95"/>
      <c r="K59" s="158"/>
      <c r="L59" s="206"/>
      <c r="M59" s="158" t="s">
        <v>335</v>
      </c>
      <c r="N59" s="95" t="s">
        <v>512</v>
      </c>
      <c r="O59" s="158"/>
      <c r="P59" s="206"/>
      <c r="Q59" s="158" t="s">
        <v>302</v>
      </c>
      <c r="R59" s="523" t="s">
        <v>517</v>
      </c>
    </row>
    <row r="60" spans="1:18" s="103" customFormat="1" ht="38.25" customHeight="1" x14ac:dyDescent="0.75">
      <c r="A60" s="158"/>
      <c r="B60" s="525"/>
      <c r="C60" s="188"/>
      <c r="D60" s="526"/>
      <c r="E60" s="158"/>
      <c r="F60" s="95"/>
      <c r="G60" s="158"/>
      <c r="H60" s="191"/>
      <c r="I60" s="158"/>
      <c r="J60" s="95"/>
      <c r="K60" s="158"/>
      <c r="L60" s="190"/>
      <c r="M60" s="158" t="s">
        <v>335</v>
      </c>
      <c r="N60" s="95" t="s">
        <v>399</v>
      </c>
      <c r="O60" s="158"/>
      <c r="P60" s="206"/>
      <c r="Q60" s="158"/>
      <c r="R60" s="523"/>
    </row>
    <row r="61" spans="1:18" s="112" customFormat="1" ht="21.75" customHeight="1" x14ac:dyDescent="0.75">
      <c r="A61" s="163" t="s">
        <v>554</v>
      </c>
      <c r="B61" s="207" t="s">
        <v>379</v>
      </c>
      <c r="C61" s="187"/>
      <c r="D61" s="208"/>
      <c r="E61" s="209" t="s">
        <v>294</v>
      </c>
      <c r="F61" s="183" t="s">
        <v>379</v>
      </c>
      <c r="G61" s="163" t="s">
        <v>373</v>
      </c>
      <c r="H61" s="183" t="s">
        <v>379</v>
      </c>
      <c r="I61" s="119"/>
      <c r="J61" s="119"/>
      <c r="K61" s="119"/>
      <c r="L61" s="119"/>
      <c r="M61" s="119"/>
      <c r="N61" s="119"/>
      <c r="O61" s="119"/>
      <c r="P61" s="119"/>
      <c r="Q61" s="119"/>
      <c r="R61" s="210"/>
    </row>
    <row r="62" spans="1:18" s="103" customFormat="1" ht="21.75" customHeight="1" x14ac:dyDescent="0.75">
      <c r="A62" s="346">
        <v>9</v>
      </c>
      <c r="B62" s="347" t="s">
        <v>492</v>
      </c>
      <c r="C62" s="347"/>
      <c r="D62" s="347"/>
      <c r="E62" s="347"/>
      <c r="F62" s="347"/>
      <c r="G62" s="347"/>
      <c r="H62" s="347"/>
      <c r="I62" s="347"/>
      <c r="J62" s="347"/>
      <c r="K62" s="347"/>
      <c r="L62" s="347"/>
      <c r="M62" s="347"/>
      <c r="N62" s="347"/>
      <c r="O62" s="347"/>
      <c r="P62" s="347"/>
      <c r="Q62" s="347"/>
      <c r="R62" s="348"/>
    </row>
    <row r="63" spans="1:18" s="103" customFormat="1" ht="38.25" customHeight="1" x14ac:dyDescent="0.75">
      <c r="A63" s="158"/>
      <c r="B63" s="525" t="s">
        <v>380</v>
      </c>
      <c r="C63" s="158"/>
      <c r="D63" s="95" t="s">
        <v>392</v>
      </c>
      <c r="E63" s="158"/>
      <c r="F63" s="205" t="s">
        <v>372</v>
      </c>
      <c r="G63" s="158"/>
      <c r="H63" s="205" t="s">
        <v>372</v>
      </c>
      <c r="I63" s="158"/>
      <c r="J63" s="95" t="s">
        <v>392</v>
      </c>
      <c r="K63" s="158"/>
      <c r="L63" s="95" t="s">
        <v>392</v>
      </c>
      <c r="M63" s="158"/>
      <c r="N63" s="95" t="s">
        <v>376</v>
      </c>
      <c r="O63" s="158"/>
      <c r="P63" s="95" t="s">
        <v>392</v>
      </c>
      <c r="Q63" s="158"/>
      <c r="R63" s="523" t="s">
        <v>518</v>
      </c>
    </row>
    <row r="64" spans="1:18" s="103" customFormat="1" ht="24" customHeight="1" x14ac:dyDescent="0.75">
      <c r="A64" s="158"/>
      <c r="B64" s="525"/>
      <c r="C64" s="158"/>
      <c r="D64" s="95"/>
      <c r="E64" s="158" t="s">
        <v>335</v>
      </c>
      <c r="F64" s="205" t="s">
        <v>371</v>
      </c>
      <c r="G64" s="158"/>
      <c r="H64" s="205"/>
      <c r="I64" s="158"/>
      <c r="J64" s="95"/>
      <c r="K64" s="158" t="s">
        <v>335</v>
      </c>
      <c r="L64" s="206" t="s">
        <v>375</v>
      </c>
      <c r="M64" s="158" t="s">
        <v>335</v>
      </c>
      <c r="N64" s="95" t="s">
        <v>377</v>
      </c>
      <c r="O64" s="158" t="s">
        <v>335</v>
      </c>
      <c r="P64" s="95" t="s">
        <v>378</v>
      </c>
      <c r="Q64" s="158"/>
      <c r="R64" s="523"/>
    </row>
    <row r="65" spans="1:18" s="103" customFormat="1" ht="39" customHeight="1" x14ac:dyDescent="0.75">
      <c r="A65" s="158"/>
      <c r="B65" s="525"/>
      <c r="C65" s="158"/>
      <c r="D65" s="95"/>
      <c r="E65" s="158" t="s">
        <v>335</v>
      </c>
      <c r="F65" s="205" t="s">
        <v>401</v>
      </c>
      <c r="G65" s="158"/>
      <c r="H65" s="205"/>
      <c r="I65" s="158"/>
      <c r="J65" s="95"/>
      <c r="K65" s="158"/>
      <c r="L65" s="206"/>
      <c r="M65" s="158" t="s">
        <v>335</v>
      </c>
      <c r="N65" s="95" t="s">
        <v>402</v>
      </c>
      <c r="O65" s="158"/>
      <c r="P65" s="95"/>
      <c r="Q65" s="158"/>
      <c r="R65" s="523"/>
    </row>
    <row r="66" spans="1:18" s="103" customFormat="1" ht="39" customHeight="1" x14ac:dyDescent="0.75">
      <c r="A66" s="158"/>
      <c r="B66" s="525"/>
      <c r="C66" s="158"/>
      <c r="D66" s="95"/>
      <c r="E66" s="158" t="s">
        <v>335</v>
      </c>
      <c r="F66" s="442" t="s">
        <v>805</v>
      </c>
      <c r="G66" s="158"/>
      <c r="H66" s="95"/>
      <c r="I66" s="158"/>
      <c r="J66" s="95"/>
      <c r="K66" s="158"/>
      <c r="L66" s="206"/>
      <c r="M66" s="158" t="s">
        <v>335</v>
      </c>
      <c r="N66" s="95" t="s">
        <v>403</v>
      </c>
      <c r="O66" s="158"/>
      <c r="P66" s="95"/>
      <c r="Q66" s="158"/>
      <c r="R66" s="523"/>
    </row>
    <row r="67" spans="1:18" s="103" customFormat="1" ht="39" customHeight="1" x14ac:dyDescent="0.75">
      <c r="A67" s="443"/>
      <c r="B67" s="434"/>
      <c r="C67" s="443"/>
      <c r="D67" s="444"/>
      <c r="E67" s="158" t="s">
        <v>302</v>
      </c>
      <c r="F67" s="136" t="s">
        <v>791</v>
      </c>
      <c r="G67" s="443"/>
      <c r="H67" s="444"/>
      <c r="I67" s="443"/>
      <c r="J67" s="444"/>
      <c r="K67" s="443"/>
      <c r="L67" s="445"/>
      <c r="M67" s="443"/>
      <c r="N67" s="444"/>
      <c r="O67" s="443"/>
      <c r="P67" s="444"/>
      <c r="Q67" s="443"/>
      <c r="R67" s="446"/>
    </row>
    <row r="68" spans="1:18" s="103" customFormat="1" ht="21.75" customHeight="1" x14ac:dyDescent="0.75">
      <c r="A68" s="163" t="s">
        <v>554</v>
      </c>
      <c r="B68" s="220" t="s">
        <v>393</v>
      </c>
      <c r="C68" s="163" t="s">
        <v>0</v>
      </c>
      <c r="D68" s="220" t="s">
        <v>393</v>
      </c>
      <c r="E68" s="163" t="s">
        <v>373</v>
      </c>
      <c r="F68" s="118" t="s">
        <v>393</v>
      </c>
      <c r="G68" s="163" t="s">
        <v>373</v>
      </c>
      <c r="H68" s="118" t="s">
        <v>393</v>
      </c>
      <c r="I68" s="119"/>
      <c r="J68" s="119"/>
      <c r="K68" s="119"/>
      <c r="L68" s="119"/>
      <c r="M68" s="119"/>
      <c r="N68" s="119"/>
      <c r="O68" s="119"/>
      <c r="P68" s="119"/>
      <c r="Q68" s="119"/>
      <c r="R68" s="210"/>
    </row>
    <row r="69" spans="1:18" s="103" customFormat="1" ht="21.75" customHeight="1" x14ac:dyDescent="0.75">
      <c r="A69" s="346">
        <v>10</v>
      </c>
      <c r="B69" s="347" t="s">
        <v>493</v>
      </c>
      <c r="C69" s="347"/>
      <c r="D69" s="347"/>
      <c r="E69" s="347"/>
      <c r="F69" s="347"/>
      <c r="G69" s="347"/>
      <c r="H69" s="347"/>
      <c r="I69" s="347"/>
      <c r="J69" s="347"/>
      <c r="K69" s="347"/>
      <c r="L69" s="347"/>
      <c r="M69" s="347"/>
      <c r="N69" s="347"/>
      <c r="O69" s="347"/>
      <c r="P69" s="347"/>
      <c r="Q69" s="347"/>
      <c r="R69" s="348"/>
    </row>
    <row r="70" spans="1:18" s="103" customFormat="1" ht="39.75" customHeight="1" x14ac:dyDescent="0.75">
      <c r="A70" s="158"/>
      <c r="B70" s="525" t="s">
        <v>381</v>
      </c>
      <c r="C70" s="188"/>
      <c r="D70" s="526" t="s">
        <v>548</v>
      </c>
      <c r="E70" s="158"/>
      <c r="F70" s="205" t="s">
        <v>372</v>
      </c>
      <c r="G70" s="158"/>
      <c r="H70" s="205" t="s">
        <v>372</v>
      </c>
      <c r="I70" s="158"/>
      <c r="J70" s="95" t="s">
        <v>392</v>
      </c>
      <c r="K70" s="158"/>
      <c r="L70" s="95" t="s">
        <v>392</v>
      </c>
      <c r="M70" s="158"/>
      <c r="N70" s="95" t="s">
        <v>376</v>
      </c>
      <c r="O70" s="188"/>
      <c r="P70" s="526" t="s">
        <v>548</v>
      </c>
      <c r="Q70" s="158"/>
      <c r="R70" s="524" t="s">
        <v>519</v>
      </c>
    </row>
    <row r="71" spans="1:18" s="103" customFormat="1" ht="25.5" customHeight="1" x14ac:dyDescent="0.75">
      <c r="A71" s="158"/>
      <c r="B71" s="525"/>
      <c r="C71" s="188"/>
      <c r="D71" s="526"/>
      <c r="E71" s="158" t="s">
        <v>335</v>
      </c>
      <c r="F71" s="205" t="s">
        <v>371</v>
      </c>
      <c r="G71" s="158"/>
      <c r="H71" s="205"/>
      <c r="I71" s="158"/>
      <c r="J71" s="95"/>
      <c r="K71" s="158" t="s">
        <v>335</v>
      </c>
      <c r="L71" s="206" t="s">
        <v>375</v>
      </c>
      <c r="M71" s="158" t="s">
        <v>335</v>
      </c>
      <c r="N71" s="95" t="s">
        <v>377</v>
      </c>
      <c r="O71" s="188"/>
      <c r="P71" s="526"/>
      <c r="Q71" s="158"/>
      <c r="R71" s="524"/>
    </row>
    <row r="72" spans="1:18" s="103" customFormat="1" ht="37.5" customHeight="1" x14ac:dyDescent="0.75">
      <c r="A72" s="158"/>
      <c r="B72" s="525"/>
      <c r="C72" s="188"/>
      <c r="D72" s="526"/>
      <c r="E72" s="158" t="s">
        <v>335</v>
      </c>
      <c r="F72" s="205" t="s">
        <v>401</v>
      </c>
      <c r="G72" s="158"/>
      <c r="H72" s="205"/>
      <c r="I72" s="158"/>
      <c r="J72" s="95"/>
      <c r="K72" s="158"/>
      <c r="L72" s="206"/>
      <c r="M72" s="158" t="s">
        <v>335</v>
      </c>
      <c r="N72" s="95" t="s">
        <v>402</v>
      </c>
      <c r="O72" s="188"/>
      <c r="P72" s="526"/>
      <c r="Q72" s="158"/>
      <c r="R72" s="524"/>
    </row>
    <row r="73" spans="1:18" s="103" customFormat="1" ht="39" customHeight="1" x14ac:dyDescent="0.75">
      <c r="A73" s="158"/>
      <c r="B73" s="525"/>
      <c r="C73" s="188"/>
      <c r="D73" s="526"/>
      <c r="E73" s="158"/>
      <c r="F73" s="95"/>
      <c r="G73" s="158"/>
      <c r="H73" s="95"/>
      <c r="I73" s="158"/>
      <c r="J73" s="95"/>
      <c r="K73" s="158"/>
      <c r="L73" s="206"/>
      <c r="M73" s="158" t="s">
        <v>335</v>
      </c>
      <c r="N73" s="95" t="s">
        <v>403</v>
      </c>
      <c r="O73" s="188"/>
      <c r="P73" s="526"/>
      <c r="Q73" s="158"/>
      <c r="R73" s="524"/>
    </row>
    <row r="74" spans="1:18" s="112" customFormat="1" ht="21.75" customHeight="1" x14ac:dyDescent="0.75">
      <c r="A74" s="163" t="s">
        <v>554</v>
      </c>
      <c r="B74" s="207" t="s">
        <v>393</v>
      </c>
      <c r="C74" s="187"/>
      <c r="D74" s="208"/>
      <c r="E74" s="209" t="s">
        <v>294</v>
      </c>
      <c r="F74" s="183" t="s">
        <v>393</v>
      </c>
      <c r="G74" s="163" t="s">
        <v>373</v>
      </c>
      <c r="H74" s="183" t="s">
        <v>393</v>
      </c>
      <c r="I74" s="119"/>
      <c r="J74" s="119"/>
      <c r="K74" s="119"/>
      <c r="L74" s="119"/>
      <c r="M74" s="119"/>
      <c r="N74" s="119"/>
      <c r="O74" s="119"/>
      <c r="P74" s="119"/>
      <c r="Q74" s="119"/>
      <c r="R74" s="210"/>
    </row>
    <row r="75" spans="1:18" s="103" customFormat="1" ht="21.75" customHeight="1" x14ac:dyDescent="0.75">
      <c r="A75" s="346">
        <v>11</v>
      </c>
      <c r="B75" s="347" t="s">
        <v>494</v>
      </c>
      <c r="C75" s="347"/>
      <c r="D75" s="347"/>
      <c r="E75" s="347"/>
      <c r="F75" s="347"/>
      <c r="G75" s="347"/>
      <c r="H75" s="347"/>
      <c r="I75" s="347"/>
      <c r="J75" s="347"/>
      <c r="K75" s="347"/>
      <c r="L75" s="347"/>
      <c r="M75" s="347"/>
      <c r="N75" s="347"/>
      <c r="O75" s="347"/>
      <c r="P75" s="347"/>
      <c r="Q75" s="347"/>
      <c r="R75" s="348"/>
    </row>
    <row r="76" spans="1:18" s="103" customFormat="1" ht="39.75" customHeight="1" x14ac:dyDescent="0.75">
      <c r="A76" s="158"/>
      <c r="B76" s="525" t="s">
        <v>382</v>
      </c>
      <c r="C76" s="188"/>
      <c r="D76" s="526" t="s">
        <v>548</v>
      </c>
      <c r="E76" s="158"/>
      <c r="F76" s="205" t="s">
        <v>372</v>
      </c>
      <c r="G76" s="158"/>
      <c r="H76" s="205" t="s">
        <v>372</v>
      </c>
      <c r="I76" s="158"/>
      <c r="J76" s="95" t="s">
        <v>392</v>
      </c>
      <c r="K76" s="158"/>
      <c r="L76" s="95" t="s">
        <v>392</v>
      </c>
      <c r="M76" s="158"/>
      <c r="N76" s="95" t="s">
        <v>376</v>
      </c>
      <c r="O76" s="92"/>
      <c r="P76" s="526" t="s">
        <v>548</v>
      </c>
      <c r="Q76" s="158"/>
      <c r="R76" s="524" t="s">
        <v>520</v>
      </c>
    </row>
    <row r="77" spans="1:18" s="103" customFormat="1" ht="26.25" customHeight="1" x14ac:dyDescent="0.75">
      <c r="A77" s="158"/>
      <c r="B77" s="525"/>
      <c r="C77" s="188"/>
      <c r="D77" s="526"/>
      <c r="E77" s="158" t="s">
        <v>335</v>
      </c>
      <c r="F77" s="205" t="s">
        <v>371</v>
      </c>
      <c r="G77" s="158"/>
      <c r="H77" s="205"/>
      <c r="I77" s="158"/>
      <c r="J77" s="95"/>
      <c r="K77" s="158" t="s">
        <v>335</v>
      </c>
      <c r="L77" s="206" t="s">
        <v>375</v>
      </c>
      <c r="M77" s="158" t="s">
        <v>335</v>
      </c>
      <c r="N77" s="95" t="s">
        <v>377</v>
      </c>
      <c r="O77" s="92"/>
      <c r="P77" s="526"/>
      <c r="Q77" s="158"/>
      <c r="R77" s="524"/>
    </row>
    <row r="78" spans="1:18" s="103" customFormat="1" ht="39" customHeight="1" x14ac:dyDescent="0.75">
      <c r="A78" s="158"/>
      <c r="B78" s="525"/>
      <c r="C78" s="188"/>
      <c r="D78" s="526"/>
      <c r="E78" s="158" t="s">
        <v>335</v>
      </c>
      <c r="F78" s="205" t="s">
        <v>401</v>
      </c>
      <c r="G78" s="158"/>
      <c r="H78" s="205"/>
      <c r="I78" s="158"/>
      <c r="J78" s="95"/>
      <c r="K78" s="158"/>
      <c r="L78" s="206"/>
      <c r="M78" s="158" t="s">
        <v>335</v>
      </c>
      <c r="N78" s="95" t="s">
        <v>402</v>
      </c>
      <c r="O78" s="92"/>
      <c r="P78" s="526"/>
      <c r="Q78" s="158"/>
      <c r="R78" s="524"/>
    </row>
    <row r="79" spans="1:18" s="103" customFormat="1" ht="39.75" customHeight="1" x14ac:dyDescent="0.75">
      <c r="A79" s="158"/>
      <c r="B79" s="525"/>
      <c r="C79" s="188"/>
      <c r="D79" s="526"/>
      <c r="E79" s="158"/>
      <c r="F79" s="95"/>
      <c r="G79" s="158"/>
      <c r="H79" s="95"/>
      <c r="I79" s="158"/>
      <c r="J79" s="95"/>
      <c r="K79" s="158"/>
      <c r="L79" s="206"/>
      <c r="M79" s="158" t="s">
        <v>335</v>
      </c>
      <c r="N79" s="95" t="s">
        <v>403</v>
      </c>
      <c r="O79" s="92"/>
      <c r="P79" s="526"/>
      <c r="Q79" s="158"/>
      <c r="R79" s="524"/>
    </row>
    <row r="80" spans="1:18" s="112" customFormat="1" ht="21.75" customHeight="1" x14ac:dyDescent="0.75">
      <c r="A80" s="163" t="s">
        <v>554</v>
      </c>
      <c r="B80" s="207" t="s">
        <v>393</v>
      </c>
      <c r="C80" s="187"/>
      <c r="D80" s="208"/>
      <c r="E80" s="209" t="s">
        <v>294</v>
      </c>
      <c r="F80" s="183" t="s">
        <v>393</v>
      </c>
      <c r="G80" s="163" t="s">
        <v>373</v>
      </c>
      <c r="H80" s="183" t="s">
        <v>393</v>
      </c>
      <c r="I80" s="119"/>
      <c r="J80" s="119"/>
      <c r="K80" s="119"/>
      <c r="L80" s="119"/>
      <c r="M80" s="119"/>
      <c r="N80" s="119"/>
      <c r="O80" s="119"/>
      <c r="P80" s="119"/>
      <c r="Q80" s="119"/>
      <c r="R80" s="210"/>
    </row>
    <row r="81" spans="1:18" s="103" customFormat="1" ht="21.75" customHeight="1" x14ac:dyDescent="0.75">
      <c r="A81" s="346">
        <v>12</v>
      </c>
      <c r="B81" s="347" t="s">
        <v>495</v>
      </c>
      <c r="C81" s="347"/>
      <c r="D81" s="347"/>
      <c r="E81" s="347"/>
      <c r="F81" s="347"/>
      <c r="G81" s="347"/>
      <c r="H81" s="347"/>
      <c r="I81" s="347"/>
      <c r="J81" s="347"/>
      <c r="K81" s="347"/>
      <c r="L81" s="347"/>
      <c r="M81" s="347"/>
      <c r="N81" s="347"/>
      <c r="O81" s="347"/>
      <c r="P81" s="347"/>
      <c r="Q81" s="347"/>
      <c r="R81" s="348"/>
    </row>
    <row r="82" spans="1:18" s="103" customFormat="1" ht="37.5" x14ac:dyDescent="0.75">
      <c r="A82" s="158"/>
      <c r="B82" s="525" t="s">
        <v>383</v>
      </c>
      <c r="C82" s="188"/>
      <c r="D82" s="526" t="s">
        <v>548</v>
      </c>
      <c r="E82" s="158"/>
      <c r="F82" s="205" t="s">
        <v>372</v>
      </c>
      <c r="G82" s="158"/>
      <c r="H82" s="205" t="s">
        <v>372</v>
      </c>
      <c r="I82" s="158"/>
      <c r="J82" s="95" t="s">
        <v>392</v>
      </c>
      <c r="K82" s="158"/>
      <c r="L82" s="95" t="s">
        <v>392</v>
      </c>
      <c r="M82" s="158"/>
      <c r="N82" s="95" t="s">
        <v>376</v>
      </c>
      <c r="O82" s="92"/>
      <c r="P82" s="526" t="s">
        <v>548</v>
      </c>
      <c r="Q82" s="158"/>
      <c r="R82" s="524" t="s">
        <v>521</v>
      </c>
    </row>
    <row r="83" spans="1:18" s="103" customFormat="1" ht="25" x14ac:dyDescent="0.75">
      <c r="A83" s="158"/>
      <c r="B83" s="525"/>
      <c r="C83" s="188"/>
      <c r="D83" s="526"/>
      <c r="E83" s="158" t="s">
        <v>335</v>
      </c>
      <c r="F83" s="205" t="s">
        <v>371</v>
      </c>
      <c r="G83" s="158"/>
      <c r="H83" s="205"/>
      <c r="I83" s="158"/>
      <c r="J83" s="95"/>
      <c r="K83" s="158" t="s">
        <v>335</v>
      </c>
      <c r="L83" s="206" t="s">
        <v>375</v>
      </c>
      <c r="M83" s="158" t="s">
        <v>335</v>
      </c>
      <c r="N83" s="95" t="s">
        <v>377</v>
      </c>
      <c r="O83" s="92"/>
      <c r="P83" s="526"/>
      <c r="Q83" s="158"/>
      <c r="R83" s="524"/>
    </row>
    <row r="84" spans="1:18" s="103" customFormat="1" ht="37.5" x14ac:dyDescent="0.75">
      <c r="A84" s="158"/>
      <c r="B84" s="525"/>
      <c r="C84" s="188"/>
      <c r="D84" s="526"/>
      <c r="E84" s="158" t="s">
        <v>335</v>
      </c>
      <c r="F84" s="205" t="s">
        <v>401</v>
      </c>
      <c r="G84" s="158"/>
      <c r="H84" s="205"/>
      <c r="I84" s="158"/>
      <c r="J84" s="95"/>
      <c r="K84" s="158"/>
      <c r="L84" s="206"/>
      <c r="M84" s="158" t="s">
        <v>335</v>
      </c>
      <c r="N84" s="95" t="s">
        <v>402</v>
      </c>
      <c r="O84" s="92"/>
      <c r="P84" s="526"/>
      <c r="Q84" s="158"/>
      <c r="R84" s="524"/>
    </row>
    <row r="85" spans="1:18" s="103" customFormat="1" ht="37.5" x14ac:dyDescent="0.75">
      <c r="A85" s="158"/>
      <c r="B85" s="525"/>
      <c r="C85" s="188"/>
      <c r="D85" s="526"/>
      <c r="E85" s="158"/>
      <c r="F85" s="95"/>
      <c r="G85" s="158"/>
      <c r="H85" s="95"/>
      <c r="I85" s="158"/>
      <c r="J85" s="95"/>
      <c r="K85" s="158"/>
      <c r="L85" s="206"/>
      <c r="M85" s="158" t="s">
        <v>335</v>
      </c>
      <c r="N85" s="95" t="s">
        <v>403</v>
      </c>
      <c r="O85" s="92"/>
      <c r="P85" s="526"/>
      <c r="Q85" s="158"/>
      <c r="R85" s="524"/>
    </row>
    <row r="86" spans="1:18" s="112" customFormat="1" ht="21.75" customHeight="1" x14ac:dyDescent="0.75">
      <c r="A86" s="163" t="s">
        <v>554</v>
      </c>
      <c r="B86" s="207" t="s">
        <v>393</v>
      </c>
      <c r="C86" s="187"/>
      <c r="D86" s="208"/>
      <c r="E86" s="209" t="s">
        <v>294</v>
      </c>
      <c r="F86" s="183" t="s">
        <v>393</v>
      </c>
      <c r="G86" s="163" t="s">
        <v>373</v>
      </c>
      <c r="H86" s="183" t="s">
        <v>393</v>
      </c>
      <c r="I86" s="119"/>
      <c r="J86" s="119"/>
      <c r="K86" s="119"/>
      <c r="L86" s="119"/>
      <c r="M86" s="119"/>
      <c r="N86" s="119"/>
      <c r="O86" s="119"/>
      <c r="P86" s="119"/>
      <c r="Q86" s="119"/>
      <c r="R86" s="210"/>
    </row>
    <row r="87" spans="1:18" s="103" customFormat="1" ht="21.75" customHeight="1" x14ac:dyDescent="0.75">
      <c r="A87" s="346">
        <v>13</v>
      </c>
      <c r="B87" s="347" t="s">
        <v>491</v>
      </c>
      <c r="C87" s="347"/>
      <c r="D87" s="347"/>
      <c r="E87" s="347"/>
      <c r="F87" s="347"/>
      <c r="G87" s="347"/>
      <c r="H87" s="347"/>
      <c r="I87" s="347"/>
      <c r="J87" s="347"/>
      <c r="K87" s="347"/>
      <c r="L87" s="347"/>
      <c r="M87" s="347"/>
      <c r="N87" s="347"/>
      <c r="O87" s="347"/>
      <c r="P87" s="347"/>
      <c r="Q87" s="347"/>
      <c r="R87" s="348"/>
    </row>
    <row r="88" spans="1:18" s="103" customFormat="1" ht="37.5" x14ac:dyDescent="0.75">
      <c r="A88" s="158"/>
      <c r="B88" s="525" t="s">
        <v>384</v>
      </c>
      <c r="C88" s="188"/>
      <c r="D88" s="526" t="s">
        <v>548</v>
      </c>
      <c r="E88" s="158"/>
      <c r="F88" s="205" t="s">
        <v>372</v>
      </c>
      <c r="G88" s="158"/>
      <c r="H88" s="205" t="s">
        <v>372</v>
      </c>
      <c r="I88" s="158"/>
      <c r="J88" s="95" t="s">
        <v>392</v>
      </c>
      <c r="K88" s="158"/>
      <c r="L88" s="95" t="s">
        <v>392</v>
      </c>
      <c r="M88" s="158"/>
      <c r="N88" s="95" t="s">
        <v>376</v>
      </c>
      <c r="O88" s="92"/>
      <c r="P88" s="526" t="s">
        <v>548</v>
      </c>
      <c r="Q88" s="158"/>
      <c r="R88" s="524" t="s">
        <v>522</v>
      </c>
    </row>
    <row r="89" spans="1:18" s="103" customFormat="1" ht="25" x14ac:dyDescent="0.75">
      <c r="A89" s="158"/>
      <c r="B89" s="525"/>
      <c r="C89" s="188"/>
      <c r="D89" s="526"/>
      <c r="E89" s="158" t="s">
        <v>335</v>
      </c>
      <c r="F89" s="205" t="s">
        <v>371</v>
      </c>
      <c r="G89" s="158"/>
      <c r="H89" s="205"/>
      <c r="I89" s="158"/>
      <c r="J89" s="95"/>
      <c r="K89" s="158" t="s">
        <v>335</v>
      </c>
      <c r="L89" s="206" t="s">
        <v>375</v>
      </c>
      <c r="M89" s="158" t="s">
        <v>335</v>
      </c>
      <c r="N89" s="95" t="s">
        <v>377</v>
      </c>
      <c r="O89" s="92"/>
      <c r="P89" s="526"/>
      <c r="Q89" s="158"/>
      <c r="R89" s="524"/>
    </row>
    <row r="90" spans="1:18" s="103" customFormat="1" ht="37.5" x14ac:dyDescent="0.75">
      <c r="A90" s="158"/>
      <c r="B90" s="525"/>
      <c r="C90" s="188"/>
      <c r="D90" s="526"/>
      <c r="E90" s="158" t="s">
        <v>335</v>
      </c>
      <c r="F90" s="205" t="s">
        <v>401</v>
      </c>
      <c r="G90" s="158"/>
      <c r="H90" s="205"/>
      <c r="I90" s="158"/>
      <c r="J90" s="95"/>
      <c r="K90" s="158"/>
      <c r="L90" s="206"/>
      <c r="M90" s="158" t="s">
        <v>335</v>
      </c>
      <c r="N90" s="95" t="s">
        <v>402</v>
      </c>
      <c r="O90" s="92"/>
      <c r="P90" s="526"/>
      <c r="Q90" s="158"/>
      <c r="R90" s="524"/>
    </row>
    <row r="91" spans="1:18" s="103" customFormat="1" ht="37.5" x14ac:dyDescent="0.75">
      <c r="A91" s="158"/>
      <c r="B91" s="525"/>
      <c r="C91" s="188"/>
      <c r="D91" s="526"/>
      <c r="E91" s="158"/>
      <c r="F91" s="95"/>
      <c r="G91" s="158"/>
      <c r="H91" s="95"/>
      <c r="I91" s="158"/>
      <c r="J91" s="95"/>
      <c r="K91" s="158"/>
      <c r="L91" s="206"/>
      <c r="M91" s="158" t="s">
        <v>335</v>
      </c>
      <c r="N91" s="95" t="s">
        <v>403</v>
      </c>
      <c r="O91" s="92"/>
      <c r="P91" s="526"/>
      <c r="Q91" s="158"/>
      <c r="R91" s="524"/>
    </row>
    <row r="92" spans="1:18" s="112" customFormat="1" ht="21.75" customHeight="1" x14ac:dyDescent="0.75">
      <c r="A92" s="163" t="s">
        <v>554</v>
      </c>
      <c r="B92" s="207" t="s">
        <v>393</v>
      </c>
      <c r="C92" s="187"/>
      <c r="D92" s="208"/>
      <c r="E92" s="209" t="s">
        <v>294</v>
      </c>
      <c r="F92" s="183" t="s">
        <v>393</v>
      </c>
      <c r="G92" s="163" t="s">
        <v>373</v>
      </c>
      <c r="H92" s="183" t="s">
        <v>393</v>
      </c>
      <c r="I92" s="119"/>
      <c r="J92" s="119"/>
      <c r="K92" s="119"/>
      <c r="L92" s="119"/>
      <c r="M92" s="119"/>
      <c r="N92" s="119"/>
      <c r="O92" s="119"/>
      <c r="P92" s="119"/>
      <c r="Q92" s="119"/>
      <c r="R92" s="210"/>
    </row>
    <row r="93" spans="1:18" s="103" customFormat="1" ht="21.75" customHeight="1" x14ac:dyDescent="0.75">
      <c r="A93" s="346">
        <v>14</v>
      </c>
      <c r="B93" s="347" t="s">
        <v>504</v>
      </c>
      <c r="C93" s="347"/>
      <c r="D93" s="347"/>
      <c r="E93" s="347"/>
      <c r="F93" s="347"/>
      <c r="G93" s="347"/>
      <c r="H93" s="347"/>
      <c r="I93" s="347"/>
      <c r="J93" s="347"/>
      <c r="K93" s="347"/>
      <c r="L93" s="347"/>
      <c r="M93" s="347"/>
      <c r="N93" s="347"/>
      <c r="O93" s="347"/>
      <c r="P93" s="347"/>
      <c r="Q93" s="347"/>
      <c r="R93" s="348"/>
    </row>
    <row r="94" spans="1:18" s="103" customFormat="1" ht="37.5" x14ac:dyDescent="0.75">
      <c r="A94" s="158"/>
      <c r="B94" s="525" t="s">
        <v>385</v>
      </c>
      <c r="C94" s="188"/>
      <c r="D94" s="526" t="s">
        <v>548</v>
      </c>
      <c r="E94" s="158"/>
      <c r="F94" s="205" t="s">
        <v>372</v>
      </c>
      <c r="G94" s="158"/>
      <c r="H94" s="205" t="s">
        <v>372</v>
      </c>
      <c r="I94" s="158"/>
      <c r="J94" s="95" t="s">
        <v>386</v>
      </c>
      <c r="K94" s="158"/>
      <c r="L94" s="95" t="s">
        <v>386</v>
      </c>
      <c r="M94" s="158"/>
      <c r="N94" s="95" t="s">
        <v>387</v>
      </c>
      <c r="O94" s="92"/>
      <c r="P94" s="526" t="s">
        <v>548</v>
      </c>
      <c r="Q94" s="158"/>
      <c r="R94" s="524" t="s">
        <v>523</v>
      </c>
    </row>
    <row r="95" spans="1:18" s="103" customFormat="1" ht="25" x14ac:dyDescent="0.75">
      <c r="A95" s="158"/>
      <c r="B95" s="525"/>
      <c r="C95" s="188"/>
      <c r="D95" s="526"/>
      <c r="E95" s="158" t="s">
        <v>335</v>
      </c>
      <c r="F95" s="205" t="s">
        <v>371</v>
      </c>
      <c r="G95" s="158"/>
      <c r="H95" s="205"/>
      <c r="I95" s="158"/>
      <c r="J95" s="95"/>
      <c r="K95" s="158" t="s">
        <v>335</v>
      </c>
      <c r="L95" s="206" t="s">
        <v>375</v>
      </c>
      <c r="M95" s="158" t="s">
        <v>335</v>
      </c>
      <c r="N95" s="95" t="s">
        <v>377</v>
      </c>
      <c r="O95" s="92"/>
      <c r="P95" s="526"/>
      <c r="Q95" s="158"/>
      <c r="R95" s="524"/>
    </row>
    <row r="96" spans="1:18" s="103" customFormat="1" ht="37.5" x14ac:dyDescent="0.75">
      <c r="A96" s="158"/>
      <c r="B96" s="525"/>
      <c r="C96" s="188"/>
      <c r="D96" s="526"/>
      <c r="E96" s="158" t="s">
        <v>335</v>
      </c>
      <c r="F96" s="205" t="s">
        <v>398</v>
      </c>
      <c r="G96" s="158"/>
      <c r="H96" s="205"/>
      <c r="I96" s="158"/>
      <c r="J96" s="95"/>
      <c r="K96" s="158"/>
      <c r="L96" s="206"/>
      <c r="M96" s="158" t="s">
        <v>335</v>
      </c>
      <c r="N96" s="95" t="s">
        <v>399</v>
      </c>
      <c r="O96" s="92"/>
      <c r="P96" s="526"/>
      <c r="Q96" s="158"/>
      <c r="R96" s="524"/>
    </row>
    <row r="97" spans="1:18" s="103" customFormat="1" ht="75" x14ac:dyDescent="0.75">
      <c r="A97" s="158"/>
      <c r="B97" s="525"/>
      <c r="C97" s="188"/>
      <c r="D97" s="526"/>
      <c r="E97" s="158"/>
      <c r="F97" s="95"/>
      <c r="G97" s="158"/>
      <c r="H97" s="95"/>
      <c r="I97" s="158"/>
      <c r="J97" s="95"/>
      <c r="K97" s="158"/>
      <c r="L97" s="206"/>
      <c r="M97" s="158" t="s">
        <v>335</v>
      </c>
      <c r="N97" s="95" t="s">
        <v>400</v>
      </c>
      <c r="O97" s="92"/>
      <c r="P97" s="526"/>
      <c r="Q97" s="158"/>
      <c r="R97" s="524"/>
    </row>
    <row r="98" spans="1:18" s="112" customFormat="1" ht="21.75" customHeight="1" x14ac:dyDescent="0.75">
      <c r="A98" s="163" t="s">
        <v>554</v>
      </c>
      <c r="B98" s="207" t="s">
        <v>393</v>
      </c>
      <c r="C98" s="187"/>
      <c r="D98" s="208"/>
      <c r="E98" s="209" t="s">
        <v>294</v>
      </c>
      <c r="F98" s="183" t="s">
        <v>393</v>
      </c>
      <c r="G98" s="163" t="s">
        <v>373</v>
      </c>
      <c r="H98" s="183" t="s">
        <v>393</v>
      </c>
      <c r="I98" s="119"/>
      <c r="J98" s="119"/>
      <c r="K98" s="119"/>
      <c r="L98" s="119"/>
      <c r="M98" s="119"/>
      <c r="N98" s="119"/>
      <c r="O98" s="119"/>
      <c r="P98" s="119"/>
      <c r="Q98" s="119"/>
      <c r="R98" s="210"/>
    </row>
    <row r="99" spans="1:18" s="103" customFormat="1" ht="21.75" customHeight="1" x14ac:dyDescent="0.75">
      <c r="A99" s="346">
        <v>15</v>
      </c>
      <c r="B99" s="347" t="s">
        <v>505</v>
      </c>
      <c r="C99" s="347"/>
      <c r="D99" s="347"/>
      <c r="E99" s="347"/>
      <c r="F99" s="347"/>
      <c r="G99" s="347"/>
      <c r="H99" s="347"/>
      <c r="I99" s="347"/>
      <c r="J99" s="347"/>
      <c r="K99" s="347"/>
      <c r="L99" s="347"/>
      <c r="M99" s="347"/>
      <c r="N99" s="347"/>
      <c r="O99" s="347"/>
      <c r="P99" s="347"/>
      <c r="Q99" s="347"/>
      <c r="R99" s="348"/>
    </row>
    <row r="100" spans="1:18" s="103" customFormat="1" ht="37.5" x14ac:dyDescent="0.75">
      <c r="A100" s="158"/>
      <c r="B100" s="527" t="s">
        <v>388</v>
      </c>
      <c r="C100" s="188"/>
      <c r="D100" s="526" t="s">
        <v>548</v>
      </c>
      <c r="E100" s="158"/>
      <c r="F100" s="205" t="s">
        <v>372</v>
      </c>
      <c r="G100" s="158"/>
      <c r="H100" s="205" t="s">
        <v>372</v>
      </c>
      <c r="I100" s="158"/>
      <c r="J100" s="95" t="s">
        <v>386</v>
      </c>
      <c r="K100" s="158"/>
      <c r="L100" s="95" t="s">
        <v>386</v>
      </c>
      <c r="M100" s="158"/>
      <c r="N100" s="95" t="s">
        <v>387</v>
      </c>
      <c r="O100" s="158"/>
      <c r="P100" s="95" t="s">
        <v>386</v>
      </c>
      <c r="Q100" s="158"/>
      <c r="R100" s="524" t="s">
        <v>524</v>
      </c>
    </row>
    <row r="101" spans="1:18" s="103" customFormat="1" ht="25" x14ac:dyDescent="0.75">
      <c r="A101" s="158"/>
      <c r="B101" s="528"/>
      <c r="C101" s="188"/>
      <c r="D101" s="526"/>
      <c r="E101" s="158" t="s">
        <v>335</v>
      </c>
      <c r="F101" s="205" t="s">
        <v>371</v>
      </c>
      <c r="G101" s="158"/>
      <c r="H101" s="205"/>
      <c r="I101" s="158"/>
      <c r="J101" s="95"/>
      <c r="K101" s="158" t="s">
        <v>335</v>
      </c>
      <c r="L101" s="206" t="s">
        <v>375</v>
      </c>
      <c r="M101" s="158" t="s">
        <v>335</v>
      </c>
      <c r="N101" s="95" t="s">
        <v>377</v>
      </c>
      <c r="O101" s="158" t="s">
        <v>335</v>
      </c>
      <c r="P101" s="95" t="s">
        <v>378</v>
      </c>
      <c r="Q101" s="158"/>
      <c r="R101" s="524"/>
    </row>
    <row r="102" spans="1:18" s="103" customFormat="1" ht="37.5" x14ac:dyDescent="0.75">
      <c r="A102" s="158"/>
      <c r="B102" s="528"/>
      <c r="C102" s="188"/>
      <c r="D102" s="526"/>
      <c r="E102" s="158" t="s">
        <v>335</v>
      </c>
      <c r="F102" s="205" t="s">
        <v>398</v>
      </c>
      <c r="G102" s="158"/>
      <c r="H102" s="205"/>
      <c r="I102" s="158"/>
      <c r="J102" s="95"/>
      <c r="K102" s="158"/>
      <c r="L102" s="206"/>
      <c r="M102" s="158" t="s">
        <v>335</v>
      </c>
      <c r="N102" s="95" t="s">
        <v>399</v>
      </c>
      <c r="O102" s="158"/>
      <c r="P102" s="206"/>
      <c r="Q102" s="158"/>
      <c r="R102" s="524"/>
    </row>
    <row r="103" spans="1:18" s="103" customFormat="1" ht="75" x14ac:dyDescent="0.75">
      <c r="A103" s="158"/>
      <c r="B103" s="529"/>
      <c r="C103" s="188"/>
      <c r="D103" s="526"/>
      <c r="E103" s="158"/>
      <c r="F103" s="95"/>
      <c r="G103" s="158"/>
      <c r="H103" s="95"/>
      <c r="I103" s="158"/>
      <c r="J103" s="95"/>
      <c r="K103" s="158"/>
      <c r="L103" s="206"/>
      <c r="M103" s="158" t="s">
        <v>335</v>
      </c>
      <c r="N103" s="95" t="s">
        <v>400</v>
      </c>
      <c r="O103" s="158"/>
      <c r="P103" s="204"/>
      <c r="Q103" s="158"/>
      <c r="R103" s="524"/>
    </row>
    <row r="104" spans="1:18" s="112" customFormat="1" ht="21.75" customHeight="1" x14ac:dyDescent="0.75">
      <c r="A104" s="163" t="s">
        <v>554</v>
      </c>
      <c r="B104" s="207" t="s">
        <v>393</v>
      </c>
      <c r="C104" s="187"/>
      <c r="D104" s="208"/>
      <c r="E104" s="209" t="s">
        <v>294</v>
      </c>
      <c r="F104" s="183" t="s">
        <v>393</v>
      </c>
      <c r="G104" s="163" t="s">
        <v>373</v>
      </c>
      <c r="H104" s="183" t="s">
        <v>393</v>
      </c>
      <c r="I104" s="119"/>
      <c r="J104" s="119"/>
      <c r="K104" s="119"/>
      <c r="L104" s="119"/>
      <c r="M104" s="119"/>
      <c r="N104" s="119"/>
      <c r="O104" s="119"/>
      <c r="P104" s="119"/>
      <c r="Q104" s="119"/>
      <c r="R104" s="210"/>
    </row>
    <row r="105" spans="1:18" s="103" customFormat="1" ht="21.75" customHeight="1" x14ac:dyDescent="0.75">
      <c r="A105" s="346">
        <v>16</v>
      </c>
      <c r="B105" s="347" t="s">
        <v>506</v>
      </c>
      <c r="C105" s="347"/>
      <c r="D105" s="347"/>
      <c r="E105" s="347"/>
      <c r="F105" s="347"/>
      <c r="G105" s="347"/>
      <c r="H105" s="347"/>
      <c r="I105" s="347"/>
      <c r="J105" s="347"/>
      <c r="K105" s="347"/>
      <c r="L105" s="347"/>
      <c r="M105" s="347"/>
      <c r="N105" s="347"/>
      <c r="O105" s="347"/>
      <c r="P105" s="347"/>
      <c r="Q105" s="347"/>
      <c r="R105" s="348"/>
    </row>
    <row r="106" spans="1:18" s="103" customFormat="1" ht="37.5" x14ac:dyDescent="0.75">
      <c r="A106" s="158"/>
      <c r="B106" s="525" t="s">
        <v>389</v>
      </c>
      <c r="C106" s="188"/>
      <c r="D106" s="526" t="s">
        <v>548</v>
      </c>
      <c r="E106" s="158"/>
      <c r="F106" s="205" t="s">
        <v>372</v>
      </c>
      <c r="G106" s="158"/>
      <c r="H106" s="205" t="s">
        <v>372</v>
      </c>
      <c r="I106" s="158"/>
      <c r="J106" s="95" t="s">
        <v>386</v>
      </c>
      <c r="K106" s="158"/>
      <c r="L106" s="95" t="s">
        <v>386</v>
      </c>
      <c r="M106" s="158"/>
      <c r="N106" s="95" t="s">
        <v>387</v>
      </c>
      <c r="O106" s="158"/>
      <c r="P106" s="95" t="s">
        <v>386</v>
      </c>
      <c r="Q106" s="158"/>
      <c r="R106" s="523" t="s">
        <v>525</v>
      </c>
    </row>
    <row r="107" spans="1:18" s="103" customFormat="1" ht="25" x14ac:dyDescent="0.75">
      <c r="A107" s="158"/>
      <c r="B107" s="525"/>
      <c r="C107" s="188"/>
      <c r="D107" s="526"/>
      <c r="E107" s="158" t="s">
        <v>335</v>
      </c>
      <c r="F107" s="205" t="s">
        <v>371</v>
      </c>
      <c r="G107" s="158"/>
      <c r="H107" s="205"/>
      <c r="I107" s="158"/>
      <c r="J107" s="95"/>
      <c r="K107" s="158" t="s">
        <v>335</v>
      </c>
      <c r="L107" s="206" t="s">
        <v>375</v>
      </c>
      <c r="M107" s="158" t="s">
        <v>335</v>
      </c>
      <c r="N107" s="95" t="s">
        <v>377</v>
      </c>
      <c r="O107" s="158" t="s">
        <v>335</v>
      </c>
      <c r="P107" s="95" t="s">
        <v>378</v>
      </c>
      <c r="Q107" s="158"/>
      <c r="R107" s="523"/>
    </row>
    <row r="108" spans="1:18" s="103" customFormat="1" ht="37.5" x14ac:dyDescent="0.75">
      <c r="A108" s="158"/>
      <c r="B108" s="525"/>
      <c r="C108" s="188"/>
      <c r="D108" s="526"/>
      <c r="E108" s="158" t="s">
        <v>335</v>
      </c>
      <c r="F108" s="205" t="s">
        <v>398</v>
      </c>
      <c r="G108" s="158"/>
      <c r="H108" s="205"/>
      <c r="I108" s="158"/>
      <c r="J108" s="206"/>
      <c r="K108" s="158"/>
      <c r="L108" s="206"/>
      <c r="M108" s="158" t="s">
        <v>335</v>
      </c>
      <c r="N108" s="95" t="s">
        <v>399</v>
      </c>
      <c r="O108" s="158"/>
      <c r="P108" s="206"/>
      <c r="Q108" s="158" t="s">
        <v>302</v>
      </c>
      <c r="R108" s="523" t="s">
        <v>517</v>
      </c>
    </row>
    <row r="109" spans="1:18" s="103" customFormat="1" ht="75" x14ac:dyDescent="0.75">
      <c r="A109" s="158"/>
      <c r="B109" s="525"/>
      <c r="C109" s="188"/>
      <c r="D109" s="526"/>
      <c r="E109" s="158"/>
      <c r="F109" s="95"/>
      <c r="G109" s="158"/>
      <c r="H109" s="95"/>
      <c r="I109" s="158"/>
      <c r="J109" s="206"/>
      <c r="K109" s="158"/>
      <c r="L109" s="206"/>
      <c r="M109" s="158" t="s">
        <v>335</v>
      </c>
      <c r="N109" s="95" t="s">
        <v>400</v>
      </c>
      <c r="O109" s="158"/>
      <c r="P109" s="206"/>
      <c r="Q109" s="158"/>
      <c r="R109" s="523"/>
    </row>
    <row r="110" spans="1:18" s="112" customFormat="1" ht="21.75" customHeight="1" x14ac:dyDescent="0.75">
      <c r="A110" s="163" t="s">
        <v>554</v>
      </c>
      <c r="B110" s="207" t="s">
        <v>393</v>
      </c>
      <c r="C110" s="187"/>
      <c r="D110" s="208"/>
      <c r="E110" s="209" t="s">
        <v>294</v>
      </c>
      <c r="F110" s="183" t="s">
        <v>393</v>
      </c>
      <c r="G110" s="163" t="s">
        <v>373</v>
      </c>
      <c r="H110" s="183" t="s">
        <v>393</v>
      </c>
      <c r="I110" s="119"/>
      <c r="J110" s="119"/>
      <c r="K110" s="119"/>
      <c r="L110" s="119"/>
      <c r="M110" s="119"/>
      <c r="N110" s="119"/>
      <c r="O110" s="119"/>
      <c r="P110" s="119"/>
      <c r="Q110" s="119"/>
      <c r="R110" s="210"/>
    </row>
    <row r="111" spans="1:18" s="103" customFormat="1" x14ac:dyDescent="0.75">
      <c r="B111" s="106"/>
      <c r="C111" s="110"/>
      <c r="D111" s="98"/>
      <c r="E111" s="107"/>
      <c r="F111" s="108"/>
      <c r="G111" s="107"/>
      <c r="H111" s="108"/>
      <c r="I111" s="104"/>
      <c r="J111" s="109"/>
      <c r="Q111" s="104"/>
      <c r="R111" s="109"/>
    </row>
    <row r="112" spans="1:18" s="103" customFormat="1" x14ac:dyDescent="0.75">
      <c r="B112" s="106"/>
      <c r="C112" s="110"/>
      <c r="D112" s="98"/>
      <c r="E112" s="107"/>
      <c r="F112" s="108"/>
      <c r="G112" s="107"/>
      <c r="H112" s="108"/>
      <c r="I112" s="107"/>
      <c r="J112" s="109"/>
    </row>
    <row r="113" spans="2:18" s="103" customFormat="1" x14ac:dyDescent="0.75">
      <c r="B113" s="106"/>
      <c r="C113" s="110"/>
      <c r="D113" s="98"/>
      <c r="E113" s="107"/>
      <c r="F113" s="108"/>
      <c r="G113" s="107"/>
      <c r="H113" s="108"/>
      <c r="I113" s="107"/>
      <c r="J113" s="109"/>
    </row>
    <row r="115" spans="2:18" s="101" customFormat="1" x14ac:dyDescent="0.75">
      <c r="B115" s="102"/>
      <c r="C115" s="111"/>
      <c r="E115" s="102"/>
      <c r="F115" s="102"/>
      <c r="G115" s="102"/>
      <c r="H115" s="102"/>
      <c r="L115" s="98"/>
      <c r="N115" s="98"/>
      <c r="P115" s="98"/>
      <c r="R115" s="98"/>
    </row>
  </sheetData>
  <autoFilter ref="A7:R110"/>
  <mergeCells count="58">
    <mergeCell ref="D106:D109"/>
    <mergeCell ref="B100:B103"/>
    <mergeCell ref="B51:B54"/>
    <mergeCell ref="B14:B18"/>
    <mergeCell ref="P88:P91"/>
    <mergeCell ref="D88:D91"/>
    <mergeCell ref="D94:D97"/>
    <mergeCell ref="P94:P97"/>
    <mergeCell ref="D100:D103"/>
    <mergeCell ref="P70:P73"/>
    <mergeCell ref="D76:D79"/>
    <mergeCell ref="P76:P79"/>
    <mergeCell ref="D82:D85"/>
    <mergeCell ref="P82:P85"/>
    <mergeCell ref="D51:D54"/>
    <mergeCell ref="D57:D60"/>
    <mergeCell ref="D70:D73"/>
    <mergeCell ref="D45:D48"/>
    <mergeCell ref="P45:P48"/>
    <mergeCell ref="P39:P42"/>
    <mergeCell ref="P21:P24"/>
    <mergeCell ref="P27:P30"/>
    <mergeCell ref="P33:P36"/>
    <mergeCell ref="D21:D24"/>
    <mergeCell ref="D27:D30"/>
    <mergeCell ref="D33:D36"/>
    <mergeCell ref="D39:D42"/>
    <mergeCell ref="B106:B109"/>
    <mergeCell ref="B57:B60"/>
    <mergeCell ref="B45:B48"/>
    <mergeCell ref="B88:B91"/>
    <mergeCell ref="B94:B97"/>
    <mergeCell ref="B76:B79"/>
    <mergeCell ref="B82:B85"/>
    <mergeCell ref="B70:B73"/>
    <mergeCell ref="B63:B66"/>
    <mergeCell ref="B39:B42"/>
    <mergeCell ref="B21:B24"/>
    <mergeCell ref="B33:B36"/>
    <mergeCell ref="B27:B30"/>
    <mergeCell ref="R45:R48"/>
    <mergeCell ref="R51:R54"/>
    <mergeCell ref="R14:R18"/>
    <mergeCell ref="R27:R30"/>
    <mergeCell ref="R21:R24"/>
    <mergeCell ref="R57:R58"/>
    <mergeCell ref="R33:R36"/>
    <mergeCell ref="R39:R42"/>
    <mergeCell ref="R59:R60"/>
    <mergeCell ref="R106:R107"/>
    <mergeCell ref="R108:R109"/>
    <mergeCell ref="R76:R79"/>
    <mergeCell ref="R82:R85"/>
    <mergeCell ref="R88:R91"/>
    <mergeCell ref="R94:R97"/>
    <mergeCell ref="R100:R103"/>
    <mergeCell ref="R63:R66"/>
    <mergeCell ref="R70:R73"/>
  </mergeCells>
  <hyperlinks>
    <hyperlink ref="A1" location="'Table of Contents'!A1" display="Home"/>
  </hyperlinks>
  <printOptions horizontalCentered="1"/>
  <pageMargins left="0.25" right="0.25" top="0.75" bottom="0.75" header="0.3" footer="0.3"/>
  <pageSetup paperSize="9" scale="23" orientation="portrait" r:id="rId1"/>
  <headerFooter alignWithMargins="0">
    <oddHeader>&amp;R&amp;A</oddHeader>
    <oddFooter>&amp;L(&amp;F.xls)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12</vt:i4>
      </vt:variant>
    </vt:vector>
  </HeadingPairs>
  <TitlesOfParts>
    <vt:vector size="30" baseType="lpstr">
      <vt:lpstr>ReadMe</vt:lpstr>
      <vt:lpstr>Document_Information</vt:lpstr>
      <vt:lpstr>Table of Contents</vt:lpstr>
      <vt:lpstr>1.DIP-FCP</vt:lpstr>
      <vt:lpstr>2.FCP-FTS</vt:lpstr>
      <vt:lpstr>3.FCP-LTX-FLA-IPI</vt:lpstr>
      <vt:lpstr>4.FCP-LTX-DAR-IPI</vt:lpstr>
      <vt:lpstr>5.FCP-ISI</vt:lpstr>
      <vt:lpstr>6.FTS-FTU-FTX-AR ธุรกิจทันที</vt:lpstr>
      <vt:lpstr>7.FTS-PTX</vt:lpstr>
      <vt:lpstr>8.FTS-LTX-FLA-DAR</vt:lpstr>
      <vt:lpstr>9.FTS-ISI</vt:lpstr>
      <vt:lpstr>10.FTX-5 AR</vt:lpstr>
      <vt:lpstr>11.FTS-AR สัญญาล่วงหน้าใหม่</vt:lpstr>
      <vt:lpstr>12.FTS-FTX-AR ยอดยกไปล่วงหน้า</vt:lpstr>
      <vt:lpstr>13.FLA-LTX</vt:lpstr>
      <vt:lpstr>14.LTX-FLA-DAR</vt:lpstr>
      <vt:lpstr>Form</vt:lpstr>
      <vt:lpstr>'1.DIP-FCP'!Print_Area</vt:lpstr>
      <vt:lpstr>'10.FTX-5 AR'!Print_Area</vt:lpstr>
      <vt:lpstr>'13.FLA-LTX'!Print_Area</vt:lpstr>
      <vt:lpstr>'14.LTX-FLA-DAR'!Print_Area</vt:lpstr>
      <vt:lpstr>'2.FCP-FTS'!Print_Area</vt:lpstr>
      <vt:lpstr>'5.FCP-ISI'!Print_Area</vt:lpstr>
      <vt:lpstr>'6.FTS-FTU-FTX-AR ธุรกิจทันที'!Print_Area</vt:lpstr>
      <vt:lpstr>'7.FTS-PTX'!Print_Area</vt:lpstr>
      <vt:lpstr>'8.FTS-LTX-FLA-DAR'!Print_Area</vt:lpstr>
      <vt:lpstr>'9.FTS-ISI'!Print_Area</vt:lpstr>
      <vt:lpstr>Form!Print_Area</vt:lpstr>
      <vt:lpstr>Form!Print_Titles</vt:lpstr>
    </vt:vector>
  </TitlesOfParts>
  <Company>Bank of Thailand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ดลยา สีมานนทปริญญา</dc:creator>
  <cp:lastModifiedBy>TMadmin</cp:lastModifiedBy>
  <cp:lastPrinted>2019-04-17T08:10:19Z</cp:lastPrinted>
  <dcterms:created xsi:type="dcterms:W3CDTF">2003-07-18T06:17:37Z</dcterms:created>
  <dcterms:modified xsi:type="dcterms:W3CDTF">2021-02-16T09:15:07Z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7ef099a-7fa4-4e34-953d-f6f34188ebfd_Enabled">
    <vt:lpwstr>true</vt:lpwstr>
  </property>
  <property fmtid="{D5CDD505-2E9C-101B-9397-08002B2CF9AE}" pid="3" name="MSIP_Label_57ef099a-7fa4-4e34-953d-f6f34188ebfd_SetDate">
    <vt:lpwstr>2020-12-17T04:18:59Z</vt:lpwstr>
  </property>
  <property fmtid="{D5CDD505-2E9C-101B-9397-08002B2CF9AE}" pid="4" name="MSIP_Label_57ef099a-7fa4-4e34-953d-f6f34188ebfd_Method">
    <vt:lpwstr>Standard</vt:lpwstr>
  </property>
  <property fmtid="{D5CDD505-2E9C-101B-9397-08002B2CF9AE}" pid="5" name="MSIP_Label_57ef099a-7fa4-4e34-953d-f6f34188ebfd_Name">
    <vt:lpwstr>Internal</vt:lpwstr>
  </property>
  <property fmtid="{D5CDD505-2E9C-101B-9397-08002B2CF9AE}" pid="6" name="MSIP_Label_57ef099a-7fa4-4e34-953d-f6f34188ebfd_SiteId">
    <vt:lpwstr>db27cba9-535b-4797-bd0b-1b1d889f3898</vt:lpwstr>
  </property>
  <property fmtid="{D5CDD505-2E9C-101B-9397-08002B2CF9AE}" pid="7" name="MSIP_Label_57ef099a-7fa4-4e34-953d-f6f34188ebfd_ActionId">
    <vt:lpwstr>b365a502-6b58-4785-8a42-4097a3f0671b</vt:lpwstr>
  </property>
  <property fmtid="{D5CDD505-2E9C-101B-9397-08002B2CF9AE}" pid="8" name="MSIP_Label_57ef099a-7fa4-4e34-953d-f6f34188ebfd_ContentBits">
    <vt:lpwstr>0</vt:lpwstr>
  </property>
</Properties>
</file>