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sachom\Desktop\WORK\T9 SFI\ปรับเอกสาร รวม version\เอกสาร version รวม\FI Data Set Manual version 2.4\"/>
    </mc:Choice>
  </mc:AlternateContent>
  <bookViews>
    <workbookView xWindow="0" yWindow="0" windowWidth="7170" windowHeight="0" tabRatio="885"/>
  </bookViews>
  <sheets>
    <sheet name="Document_Information" sheetId="112" r:id="rId1"/>
    <sheet name="BLS-CAP_OLD" sheetId="72" state="hidden" r:id="rId2"/>
    <sheet name="BLS-CAP" sheetId="113" r:id="rId3"/>
    <sheet name="BLS-IRR_OLD" sheetId="77" state="hidden" r:id="rId4"/>
    <sheet name="BLS-IRR" sheetId="114" r:id="rId5"/>
    <sheet name="IVP-BLS" sheetId="83" r:id="rId6"/>
    <sheet name="ARS-BLS" sheetId="71" r:id="rId7"/>
    <sheet name="ARS-LPS" sheetId="93" r:id="rId8"/>
    <sheet name="ARS-IRO" sheetId="94" r:id="rId9"/>
    <sheet name="DCD-ARS" sheetId="111" r:id="rId10"/>
    <sheet name="LPS-BLS" sheetId="75" r:id="rId11"/>
    <sheet name="TCS-BLS" sheetId="79" r:id="rId12"/>
    <sheet name="TCS-PVS" sheetId="81" r:id="rId13"/>
    <sheet name="TCS-ARS" sheetId="90" r:id="rId14"/>
    <sheet name="TCS-LSB" sheetId="84" r:id="rId15"/>
    <sheet name="LAR-BLS" sheetId="74" r:id="rId16"/>
    <sheet name="IEB-PNL" sheetId="78" r:id="rId17"/>
    <sheet name="FPSC-CAPC" sheetId="100" r:id="rId18"/>
    <sheet name="FPSC-IRRC" sheetId="101" r:id="rId19"/>
    <sheet name="FPSF-CAPF" sheetId="102" r:id="rId20"/>
    <sheet name="FPSF-IRRF" sheetId="104" r:id="rId21"/>
    <sheet name="FPSS-CAPS" sheetId="103" r:id="rId22"/>
    <sheet name="FPSS-IRRS" sheetId="105" r:id="rId23"/>
    <sheet name="Form" sheetId="7" state="hidden" r:id="rId24"/>
  </sheets>
  <definedNames>
    <definedName name="_xlnm.Print_Area" localSheetId="6">'ARS-BLS'!$A$1:$G$42</definedName>
    <definedName name="_xlnm.Print_Area" localSheetId="2">'BLS-CAP'!$A$1:$G$23</definedName>
    <definedName name="_xlnm.Print_Area" localSheetId="1">'BLS-CAP_OLD'!$A$1:$G$23</definedName>
    <definedName name="_xlnm.Print_Area" localSheetId="4">'BLS-IRR'!$A$1:$G$27</definedName>
    <definedName name="_xlnm.Print_Area" localSheetId="3">'BLS-IRR_OLD'!$A$1:$G$27</definedName>
    <definedName name="_xlnm.Print_Area" localSheetId="23">Form!$B$2:$J$270</definedName>
    <definedName name="_xlnm.Print_Area" localSheetId="18">'FPSC-IRRC'!$A$1:$G$25</definedName>
    <definedName name="_xlnm.Print_Area" localSheetId="16">'IEB-PNL'!$A$1:$G$13</definedName>
    <definedName name="_xlnm.Print_Area" localSheetId="5">'IVP-BLS'!$A$1:$G$65</definedName>
    <definedName name="_xlnm.Print_Area" localSheetId="15">'LAR-BLS'!$A$1:$G$18</definedName>
    <definedName name="_xlnm.Print_Area" localSheetId="10">'LPS-BLS'!$A$1:$G$42</definedName>
    <definedName name="_xlnm.Print_Area" localSheetId="11">'TCS-BLS'!$A$1:$G$17</definedName>
    <definedName name="_xlnm.Print_Area" localSheetId="14">'TCS-LSB'!$A$1:$G$13</definedName>
    <definedName name="_xlnm.Print_Area" localSheetId="12">'TCS-PVS'!$A$1:$G$23</definedName>
    <definedName name="_xlnm.Print_Titles" localSheetId="23">Form!$6:$7</definedName>
  </definedNames>
  <calcPr calcId="162913"/>
</workbook>
</file>

<file path=xl/calcChain.xml><?xml version="1.0" encoding="utf-8"?>
<calcChain xmlns="http://schemas.openxmlformats.org/spreadsheetml/2006/main">
  <c r="J11" i="7" l="1"/>
  <c r="J10" i="7" s="1"/>
  <c r="J16" i="7"/>
  <c r="J19" i="7"/>
  <c r="J32" i="7"/>
  <c r="J28" i="7" s="1"/>
  <c r="J39" i="7"/>
  <c r="J35" i="7" s="1"/>
  <c r="J43" i="7"/>
  <c r="J50" i="7"/>
  <c r="J58" i="7"/>
  <c r="J62" i="7"/>
  <c r="J68" i="7"/>
  <c r="J72" i="7"/>
  <c r="J79" i="7"/>
  <c r="J85" i="7"/>
  <c r="J89" i="7"/>
  <c r="J88" i="7" s="1"/>
  <c r="J94" i="7"/>
  <c r="J99" i="7"/>
  <c r="J98" i="7" s="1"/>
  <c r="J108" i="7"/>
  <c r="J112" i="7"/>
  <c r="J117" i="7"/>
  <c r="J121" i="7"/>
  <c r="J136" i="7"/>
  <c r="J125" i="7" s="1"/>
  <c r="J143" i="7"/>
  <c r="J150" i="7"/>
  <c r="J153" i="7"/>
  <c r="J156" i="7"/>
  <c r="J161" i="7"/>
  <c r="J164" i="7"/>
  <c r="J170" i="7"/>
  <c r="J185" i="7"/>
  <c r="J184" i="7" s="1"/>
  <c r="J192" i="7"/>
  <c r="J191" i="7" s="1"/>
  <c r="J198" i="7"/>
  <c r="J202" i="7"/>
  <c r="J205" i="7"/>
  <c r="J210" i="7"/>
  <c r="J209" i="7" s="1"/>
  <c r="J222" i="7"/>
  <c r="J221" i="7" s="1"/>
  <c r="J229" i="7"/>
  <c r="J235" i="7"/>
  <c r="J238" i="7"/>
  <c r="J251" i="7"/>
  <c r="J254" i="7"/>
  <c r="J257" i="7"/>
  <c r="J262" i="7"/>
  <c r="J265" i="7"/>
  <c r="J268" i="7"/>
  <c r="J160" i="7" l="1"/>
  <c r="J107" i="7"/>
  <c r="J201" i="7"/>
  <c r="J250" i="7"/>
  <c r="J249" i="7" s="1"/>
  <c r="J27" i="7"/>
  <c r="J220" i="7"/>
  <c r="J261" i="7"/>
  <c r="J260" i="7" s="1"/>
  <c r="J15" i="7"/>
  <c r="J234" i="7"/>
  <c r="J149" i="7"/>
  <c r="J142" i="7" s="1"/>
  <c r="J57" i="7"/>
  <c r="J56" i="7" s="1"/>
  <c r="J26" i="7" s="1"/>
  <c r="J183" i="7"/>
  <c r="J9" i="7" l="1"/>
  <c r="J141" i="7"/>
</calcChain>
</file>

<file path=xl/sharedStrings.xml><?xml version="1.0" encoding="utf-8"?>
<sst xmlns="http://schemas.openxmlformats.org/spreadsheetml/2006/main" count="2371" uniqueCount="884">
  <si>
    <t xml:space="preserve">TCB : Cl_FI Reporting  Group Id  =  116003_ชุดรวมทุกสำนักงานในประเทศ </t>
  </si>
  <si>
    <t xml:space="preserve">FCB : Cl_FI Reporting  Group Id  =  116003_ชุดรวมทุกสำนักงานในประเทศ </t>
  </si>
  <si>
    <t xml:space="preserve"> DS_IVP</t>
  </si>
  <si>
    <t>=</t>
  </si>
  <si>
    <t>950134 ….. หนี้สินและส่วนของผู้ถือหุ้น / ส่วนของสำนักงานใหญ่</t>
  </si>
  <si>
    <t>950211 ….. กรณีสาขาธนาคารต่างประเทศให้แสดงข้อ 20 ตามรายละเอียดข้อต่อไป</t>
  </si>
  <si>
    <t>Organization Id</t>
  </si>
  <si>
    <t>Branch Number</t>
  </si>
  <si>
    <t>FI Reporting Group Id</t>
  </si>
  <si>
    <t>Data Set Date</t>
  </si>
  <si>
    <t>Balance Sheet Amount Type</t>
  </si>
  <si>
    <t>Balance Sheet Item</t>
  </si>
  <si>
    <t>950001 ….. งบดุล</t>
  </si>
  <si>
    <t>950002 ….. สินทรัพย์</t>
  </si>
  <si>
    <t>950003 ….. 1. เงินสด</t>
  </si>
  <si>
    <t>950004 ….. 1.1 เงินสดในมือ</t>
  </si>
  <si>
    <t>950005 ….. 1.1.1 เงินบาท</t>
  </si>
  <si>
    <t>950006 ….. 1.1.2 เงินตราต่างประเทศ</t>
  </si>
  <si>
    <t>950007 ….. 1.2 รายการเงินสดระหว่างเรียกเก็บ</t>
  </si>
  <si>
    <t>950008 ….. 2. รายการระหว่างธนาคารและตลาดเงิน</t>
  </si>
  <si>
    <t>950009 ….. 2.1 ในประเทศ</t>
  </si>
  <si>
    <t>950010 ….. 2.1.1 เงินฝาก</t>
  </si>
  <si>
    <t>950011 ….. 2.1.2 เงินให้สินเชื่อ</t>
  </si>
  <si>
    <t>950012 ….. 2.2 ต่างประเทศ</t>
  </si>
  <si>
    <t>950013 ….. 2.2.1 เงินฝาก</t>
  </si>
  <si>
    <t>950014 ….. 2.2.2 เงินให้สินเชื่อ</t>
  </si>
  <si>
    <t>950015 ….. 2.3 ดอกเบี้ยค้างรับ</t>
  </si>
  <si>
    <t>950016 ….. 2.4 หัก รายได้รอการตัดบัญชี</t>
  </si>
  <si>
    <t>950017 ….. 2.5 หัก ค่าเผื่อหนี้สงสัยจะสูญ</t>
  </si>
  <si>
    <t>950018 ….. 3. หลักทรัพย์ซื้อโดยมีสัญญาขายคืน</t>
  </si>
  <si>
    <t>950019 ….. 4. เงินลงทุน (สุทธิ)</t>
  </si>
  <si>
    <t>950020 ….. 4.1 เงินลงทุนชั่วคราว (สุทธิ)</t>
  </si>
  <si>
    <t>950021 ….. 4.1.1 หลักทรัพย์เพื่อค้า (สุทธิ)</t>
  </si>
  <si>
    <t>950022 ….. 4.1.1.1 ตราสารทุน</t>
  </si>
  <si>
    <t>950023 ….. 4.1.1.2 ตราสารหนี้</t>
  </si>
  <si>
    <t>950024 ….. 4.1.1.3 เงินลงทุนในลูกหนี้</t>
  </si>
  <si>
    <t>950025 ….. 4.1.1.4 ค่าเผื่อการปรับมูลค่าของหลักทรัพย์</t>
  </si>
  <si>
    <t>950026 ….. 4.1.1.4.1 ส่วนเกินจากการปรับมูลค่า</t>
  </si>
  <si>
    <t>950027 ….. 4.1.1.4.2 หัก ส่วนต่ำจากการปรับมูลค่า</t>
  </si>
  <si>
    <t>950028 ….. 4.1.2 หลักทรัพย์เผื่อขาย (สุทธิ)</t>
  </si>
  <si>
    <t>950029 ….. 4.1.2.1 ตราสารทุน</t>
  </si>
  <si>
    <t>950030 ….. 4.1.2.2 ตราสารหนี้</t>
  </si>
  <si>
    <t>950031 ….. 4.1.2.3 เงินลงทุนในลูกหนี้</t>
  </si>
  <si>
    <t>950032 ….. 4.1.2.4 ค่าเผื่อการปรับมูลค่าของหลักทรัพย์</t>
  </si>
  <si>
    <t>950033 ….. 4.1.2.4.1 ส่วนเกินจากการปรับมูลค่า</t>
  </si>
  <si>
    <t>950034 ….. 4.1.2.4.2 หัก ส่วนต่ำจากการปรับมูลค่า</t>
  </si>
  <si>
    <t>950035 ….. 4.1.2.5 หัก ค่าเผื่อการด้อยค่าของหลักทรัพย์</t>
  </si>
  <si>
    <t>950036 ….. 4.1.3 ตราสารหนี้ที่จะถือจนครบกำหนด (สุทธิ)</t>
  </si>
  <si>
    <t>950037 ….. 4.1.3.1 หลักทรัพย์รัฐบาลและรัฐวิสาหกิจ</t>
  </si>
  <si>
    <t>950038 ….. 4.1.3.2 ตราสารหนี้ภาคเอกชน</t>
  </si>
  <si>
    <t>950039 ….. 4.1.3.3 ตราสารหนี้ต่างประเทศ</t>
  </si>
  <si>
    <t>950040 ….. 4.1.3.4 ตราสารหนี้อื่น</t>
  </si>
  <si>
    <t>950041 ….. 4.1.3.5 เงินลงทุนในลูกหนี้ที่เป็นตราสารหนี้</t>
  </si>
  <si>
    <t>950042 ….. 4.1.3.6 หัก ค่าเผื่อการด้อยค่าของหลักทรัพย์</t>
  </si>
  <si>
    <t>950043 ….. 4.1.4 เงินลงทุนทั่วไป  (สุทธิ)</t>
  </si>
  <si>
    <t>950044 ….. 4.1.4.1 หลักทรัพย์จดทะเบียน</t>
  </si>
  <si>
    <t>950045 ….. 4.1.4.2 หลักทรัพย์ต่างประเทศ</t>
  </si>
  <si>
    <t>950046 ….. 4.1.4.3 หลักทรัพย์อื่น</t>
  </si>
  <si>
    <t>950047 ….. 4.1.4.4 เงินลงทุนในลูกหนี้</t>
  </si>
  <si>
    <t>950048 ….. 4.1.4.5 หัก ค่าเผื่อการด้อยค่าของหลักทรัพย์</t>
  </si>
  <si>
    <t>950049 ….. 4.2 เงินลงทุนระยะยาว (สุทธิ)</t>
  </si>
  <si>
    <t>950050 ….. 4.2.1 หลักทรัพย์เผื่อขาย (สุทธิ)</t>
  </si>
  <si>
    <t>950051 ….. 4.2.1.1 ตราสารทุน</t>
  </si>
  <si>
    <t>950052 ….. 4.2.1.1.1 หลักทรัพย์จดทะเบียน</t>
  </si>
  <si>
    <t>950053 ….. 4.2.1.1.2 หลักทรัพย์ต่างประเทศ</t>
  </si>
  <si>
    <t>950054 ….. 4.2.1.1.3 หลักทรัพย์อื่น</t>
  </si>
  <si>
    <t>950055 ….. 4.2.1.2 ตราสารหนี้</t>
  </si>
  <si>
    <t>950056 ….. 4.2.1.2.1 หลักทรัพย์รัฐบาล และรัฐวิสาหกิจ</t>
  </si>
  <si>
    <t>950057 ….. 4.2.1.2.2 ตราสารหนี้ภาคเอกชน</t>
  </si>
  <si>
    <t>950058 ….. 4.2.1.2.3 ตราสารหนี้ต่างประเทศ</t>
  </si>
  <si>
    <t>950059 ….. 4.2.1.2.4 ตราสารหนี้อื่น</t>
  </si>
  <si>
    <t>950060 ….. 4.2.1.3 เงินลงทุนในลูกหนี้</t>
  </si>
  <si>
    <t>950061 ….. 4.2.1.4 ค่าเผื่อการปรับมูลค่าของหลักทรัพย์</t>
  </si>
  <si>
    <t>950062 ….. 4.2.1.4.1 ส่วนเกินจากการปรับมูลค่า</t>
  </si>
  <si>
    <t>950063 ….. 4.2.1.4.2 หัก ส่วนต่ำจากการปรับมูลค่า</t>
  </si>
  <si>
    <t>950064 ….. 4.2.1.5 หัก ค่าเผื่อการด้อยค่าของหลักทรัพย์</t>
  </si>
  <si>
    <t>950065 ….. 4.2.2 ตราสารหนี้ที่จะถือจนครบกำหนด (สุทธิ)</t>
  </si>
  <si>
    <t>950066 ….. 4.2.2.1 หลักทรัพย์รัฐบาลและรัฐวิสาหกิจ</t>
  </si>
  <si>
    <t>950067 ….. 4.2.2.2 ตราสารหนี้ภาคเอกชน</t>
  </si>
  <si>
    <t>950068 ….. 4.2.2.3 ตราสารหนี้ต่างประเทศ</t>
  </si>
  <si>
    <t>950069 ….. 4.2.2.4 ตราสารหนี้อื่น</t>
  </si>
  <si>
    <t>950070 ….. 4.2.2.5 เงินลงทุนในลูกหนี้ที่เป็นตราสารหนี้</t>
  </si>
  <si>
    <t>950071 ….. 4.2.2.6 หัก ค่าเผื่อการด้อยค่าของหลักทรัพย์</t>
  </si>
  <si>
    <t>950072 ….. 4.2.3 เงินลงทุนทั่วไป  (สุทธิ)</t>
  </si>
  <si>
    <t>950073 ….. 4.2.3.1 หลักทรัพย์จดทะเบียน</t>
  </si>
  <si>
    <t>950074 ….. 4.2.3.2 หลักทรัพย์ต่างประเทศ</t>
  </si>
  <si>
    <t>950075 ….. 4.2.3.3 หลักทรัพย์อื่น</t>
  </si>
  <si>
    <t>950076 ….. 4.2.3.4 เงินลงทุนในลูกหนี้</t>
  </si>
  <si>
    <t>950077 ….. 4.2.3.5 หัก ค่าเผื่อการด้อยค่าของหลักทรัพย์</t>
  </si>
  <si>
    <t xml:space="preserve">950078 ….. 4.3 เงินลงทุนในบริษัทย่อยและบริษัทร่วม (สุทธิ) </t>
  </si>
  <si>
    <t>950079 ….. 4.3.1 เงินลงทุนในบริษัทย่อยและบริษัทร่วม</t>
  </si>
  <si>
    <t>950080 ….. 4.3.2 หัก ค่าเผื่อการด้อยค่าของเงินลงทุน</t>
  </si>
  <si>
    <t>950081 ….. 5. เงินให้สินเชื่อ (สุทธิ)</t>
  </si>
  <si>
    <t>950082 ….. 5.1 เงินให้สินเชื่อ</t>
  </si>
  <si>
    <t>950083 ….. 5.1.1 เงินบาท</t>
  </si>
  <si>
    <t>950084 ….. 5.1.2 เงินตราต่างประเทศ</t>
  </si>
  <si>
    <t>950085 ….. 5.2 ดอกเบี้ยค้างรับ</t>
  </si>
  <si>
    <t>950086 ….. 5.3 หัก รายได้รอการตัดบัญชี</t>
  </si>
  <si>
    <t>950087 ….. 5.4 หัก ค่าเผื่อหนี้สงสัยจะสูญ</t>
  </si>
  <si>
    <t>950088 ….. 5.4.1 สินเชื่อปกติและกล่าวถึงเป็นพิเศษ</t>
  </si>
  <si>
    <t>950089 ….. 5.4.2 สินเชื่อด้อยคุณภาพ</t>
  </si>
  <si>
    <t>950090 ….. 5.5 หัก ค่าเผื่อการปรับมูลค่าจากการปรับโครงสร้างหนี้</t>
  </si>
  <si>
    <t>950091 ….. 6. ทรัพย์สินรอการขาย (สุทธิ)</t>
  </si>
  <si>
    <t>950092 ….. 6.1 ทรัพย์สินที่ได้จากการชำระหนี้</t>
  </si>
  <si>
    <t>950093 ….. 6.1.1 อสังหาริมทรัพย์</t>
  </si>
  <si>
    <t>950094 ….. 6.1.2 สังหาริมทรัพย์</t>
  </si>
  <si>
    <t>950095 ….. 6.2 อื่น ๆ</t>
  </si>
  <si>
    <t>950096 ….. 6.3 หัก ค่าเผื่อการลดราคา</t>
  </si>
  <si>
    <t>950097 ….. 6.4 หัก ค่าเผื่อการด้อยค่า</t>
  </si>
  <si>
    <t>950098 ….. 7. ภาระของลูกค้าจากการรับรอง</t>
  </si>
  <si>
    <t>950099 ….. 8. ภาระของลูกค้าจากการประกอบธุรกิจอื่น</t>
  </si>
  <si>
    <t>950100 ….. 9. ที่ดิน อาคาร และอุปกรณ์ (สุทธิ)</t>
  </si>
  <si>
    <t>950101 ….. 9.1 ที่ดิน (สุทธิ)</t>
  </si>
  <si>
    <t>950102 ….. 9.1.1 ราคาทุนเดิม</t>
  </si>
  <si>
    <t>950103 ….. 9.1.2 ส่วนที่ตีราคาเพิ่ม</t>
  </si>
  <si>
    <t>950104 ….. 9.1.3 หัก ค่าเผื่อการด้อยค่า</t>
  </si>
  <si>
    <t>950105 ….. 9.2 อาคาร (สุทธิ)</t>
  </si>
  <si>
    <t>950106 ….. 9.2.1 ราคาทุนเดิม</t>
  </si>
  <si>
    <t>950107 ….. 9.2.2 ส่วนที่ตีราคาเพิ่ม</t>
  </si>
  <si>
    <t>950108 ….. 9.2.3 หัก ค่าเสื่อมราคาสะสม</t>
  </si>
  <si>
    <t>950109 ….. 9.2.4 หัก ค่าเผื่อการด้อยค่า</t>
  </si>
  <si>
    <t>950110 ….. 9.3 อุปกรณ์ (สุทธิ)</t>
  </si>
  <si>
    <t>950111 ….. 9.3.1 ราคาทุนเดิม</t>
  </si>
  <si>
    <t>950112 ….. 9.3.2 หัก ค่าเสื่อมราคาสะสม</t>
  </si>
  <si>
    <t>950113 ….. 9.3.3 หัก ค่าเผื่อการด้อยค่า</t>
  </si>
  <si>
    <t>950114 ….. 9.4 อื่น ๆ (สุทธิ)</t>
  </si>
  <si>
    <t>950115 ….. 9.4.1 ราคาทุนเดิม</t>
  </si>
  <si>
    <t>950116 ….. 9.4.2 หัก ค่าเสื่อมราคาสะสม</t>
  </si>
  <si>
    <t>950117 ….. 9.4.3 หัก ค่าเผื่อการด้อยค่า</t>
  </si>
  <si>
    <t>950118 ….. 10. สินทรัพย์อื่น (สุทธิ)</t>
  </si>
  <si>
    <t>950119 ….. 10.1 ค่าใช้จ่ายล่วงหน้าและรายจ่ายรอการตัดบัญชี</t>
  </si>
  <si>
    <t>950120 ….. 10.2 รายได้ค้างรับ</t>
  </si>
  <si>
    <t>950121 ….. 10.3 ผลต่างบัญชีระหว่างกัน</t>
  </si>
  <si>
    <t>950122 ….. 10.4 ลูกหนี้อื่น</t>
  </si>
  <si>
    <t>950123 ….. 10.5 ภาษีเงินได้รอการตัด</t>
  </si>
  <si>
    <t>950124 ….. 10.6 สิทธิการเช่าที่ดินและอาคารสุทธิ</t>
  </si>
  <si>
    <t>950125 ….. 10.7 ผลต่างจากอัตราแลกเปลี่ยนของสัญญาซื้อขายเงินตราต่างประเทศล่วงหน้า</t>
  </si>
  <si>
    <t>950126 ….. 10.8 ลูกหนี้ภาษีมูลค่าเพิ่ม</t>
  </si>
  <si>
    <t>950127 ….. 10.9 พักลูกหนี้</t>
  </si>
  <si>
    <t>950128 ….. 10.10 เงินทดรองจ่าย</t>
  </si>
  <si>
    <t>950129 ….. 10.11 ความเสียหายจากการทุจริต (สุทธิ)</t>
  </si>
  <si>
    <t>950130 ….. 10.11.1 ความเสียหายจากการทุจริต</t>
  </si>
  <si>
    <t>950131 ….. 10.11.2 หัก ค่าเผื่อความเสียหายจากการทุจริต</t>
  </si>
  <si>
    <t>950132 ….. 10.12 อื่น ๆ</t>
  </si>
  <si>
    <t>950133 ….. 10.13 หัก ค่าเผื่อการด้อยค่า</t>
  </si>
  <si>
    <t>950263 ….. หนี้สิน</t>
  </si>
  <si>
    <t>950135 ….. 11. เงินรับฝาก (หักส่วนลดจ่ายรอตัดบัญชี)</t>
  </si>
  <si>
    <t>950136 ….. 11.1 บัญชีเงินรับฝากกระแสรายวัน</t>
  </si>
  <si>
    <t>950137 ….. 11.2 บัญชีเงินรับฝากออมทรัพย์</t>
  </si>
  <si>
    <t>950138 ….. 11.3 บัญชีเงินรับฝากจ่ายคืนเมื่อสิ้นระยะเวลา (ไม่รวมบัตรเงินฝาก)</t>
  </si>
  <si>
    <t>950139 ….. 11.4 ตั๋วสัญญาใช้เงิน / ตั๋วแลกเงิน</t>
  </si>
  <si>
    <t>950140 ….. 11.5 บัตรเงินฝาก</t>
  </si>
  <si>
    <t>950141 ….. 12. รายการระหว่างธนาคารและตลาดเงิน (หักส่วนลดจ่ายรอตัดบัญชี)</t>
  </si>
  <si>
    <t>950142 ….. 12.1 ในประเทศ</t>
  </si>
  <si>
    <t>950143 ….. 12.1.1 เงินรับฝาก</t>
  </si>
  <si>
    <t>950144 ….. 12.1.2 เงินกู้ยืม</t>
  </si>
  <si>
    <t>950145 ….. 12.2 ต่างประเทศ</t>
  </si>
  <si>
    <t>950146 ….. 12.2.1 เงินรับฝาก</t>
  </si>
  <si>
    <t>950147 ….. 12.2.2 เงินกู้ยืม</t>
  </si>
  <si>
    <t>950148 ….. 13. หนี้สินจ่ายคืนเมื่อทวงถาม</t>
  </si>
  <si>
    <t>950149 ….. 13.1 เช็คธนาคาร</t>
  </si>
  <si>
    <t>950150 ….. 13.2 ดราฟต์และเงินโอนอื่น</t>
  </si>
  <si>
    <t>950151 ….. 14. หลักทรัพย์ขายโดยมีสัญญาซื้อคืน</t>
  </si>
  <si>
    <t>950152 ….. 15. เงินกู้ยืม (หักส่วนลดจ่ายรอตัดบัญชี)</t>
  </si>
  <si>
    <t>950153 ….. 15.1 เงินกู้ยืมที่เป็นเงินบาท</t>
  </si>
  <si>
    <t>950154 ….. 15.1.1 เงินกู้ยืม</t>
  </si>
  <si>
    <t>950155 ….. 15.1.2 หุ้นกู้และตราสารหนี้</t>
  </si>
  <si>
    <t>950156 ….. 15.2 เงินกู้ยืมที่เป็นเงินตราต่างประเทศ</t>
  </si>
  <si>
    <t>950157 ….. 15.2.1 เงินกู้ยืม</t>
  </si>
  <si>
    <t>950158 ….. 15.2.2 หุ้นกู้และตราสารหนี้</t>
  </si>
  <si>
    <t>950159 ….. 16. ภาระของสถาบันการเงินจากการรับรอง</t>
  </si>
  <si>
    <t>950160 ….. 17. ภาระของสถาบันการเงินจากการขายลูกหนี้ตั๋วเงิน</t>
  </si>
  <si>
    <t>950161 ….. 18. ภาระของสถาบันการเงินที่ต้องส่งคืนหลักประกัน</t>
  </si>
  <si>
    <t xml:space="preserve">950162 ….. 19. หนี้สินอื่น </t>
  </si>
  <si>
    <t>950163 ….. 19.1 เงินมัดจำและเงินประกัน</t>
  </si>
  <si>
    <t>950164 ….. 19.2 ค่าใช้จ่ายค้างจ่าย</t>
  </si>
  <si>
    <t>950165 ….. 19.3 ผลต่างบัญชีระหว่างกัน</t>
  </si>
  <si>
    <t>950166 ….. 19.4 ภาษีเงินได้รอการตัด</t>
  </si>
  <si>
    <t>950167 ….. 19.5 เงินทุนเลี้ยงชีพและบำเหน็จ</t>
  </si>
  <si>
    <t>950168 ….. 19.6 ผลต่างจากอัตราแลกเปลี่ยนของสัญญาซื้อขายเงินตราต่างประเทศล่วงหน้า</t>
  </si>
  <si>
    <t>950169 ….. 19.7 เจ้าหนี้ภาษีมูลค่าเพิ่ม</t>
  </si>
  <si>
    <t>950170 ….. 19.8 ภาษีหัก ณ ที่จ่ายที่ยังไม่ได้นำส่ง</t>
  </si>
  <si>
    <t>950171 ….. 19.9 พักเจ้าหนี้</t>
  </si>
  <si>
    <t>950172 ….. 19.10 ดอกเบี้ยค้างจ่าย</t>
  </si>
  <si>
    <t xml:space="preserve">950173 ….. 19.11 เจ้าหนี้อื่น </t>
  </si>
  <si>
    <t>950174 ….. 19.12 อื่น ๆ</t>
  </si>
  <si>
    <t>950175 ….. 20. ส่วนของผู้ถือหุ้น</t>
  </si>
  <si>
    <t>950176 ….. 20.1 ทุนจดทะเบียนที่ออกและชำระแล้ว</t>
  </si>
  <si>
    <t>950177 ….. 20.1.1 หุ้นบุริมสิทธิ</t>
  </si>
  <si>
    <t>950178 ….. 20.1.1.1 หุ้นบุริมสิทธิชนิดสะสมเงินปันผลที่ชำระแล้ว</t>
  </si>
  <si>
    <t>950179 ….. 20.1.1.2 หุ้นบุริมสิทธิชนิดไม่สะสมเงินปันผลที่ชำระแล้ว</t>
  </si>
  <si>
    <t>950180 ….. 20.1.2 หุ้นสามัญที่ชำระแล้ว</t>
  </si>
  <si>
    <t>950181 ….. 20.2 ใบสำคัญแสดงสิทธิที่จะซื้อหุ้น</t>
  </si>
  <si>
    <t>950182 ….. 20.3 หัก หุ้นทุนซื้อคืน</t>
  </si>
  <si>
    <t>950183 ….. 20.4 ส่วนเกิน (ต่ำกว่า) มูลค่าหุ้น</t>
  </si>
  <si>
    <t>950184 ….. 20.4.1 ส่วนเกิน (ต่ำกว่า) มูลค่าหุ้นบุริมสิทธิ</t>
  </si>
  <si>
    <t>950185 ….. 20.4.1.1 ส่วนเกิน (ต่ำกว่า) มูลค่าหุ้นบุริมสิทธิชนิดสะสมเงินปันผล</t>
  </si>
  <si>
    <t>950186 ….. 20.4.1.2 ส่วนเกิน (ต่ำกว่า) มูลค่าหุ้นบุริมสิทธิชนิดไม่สะสมเงินปันผล</t>
  </si>
  <si>
    <t>950187 ….. 20.4.2 ส่วนเกิน (ต่ำกว่า) มูลค่าหุ้นสามัญ</t>
  </si>
  <si>
    <t>950188 ….. 20.4.3 ส่วนเกินทุนหุ้นทุนซื้อคืนหุ้นบุริมสิทธิ</t>
  </si>
  <si>
    <t>950189 ….. 20.4.4 ส่วนเกินทุนหุ้นทุนซื้อคืนหุ้นสามัญ</t>
  </si>
  <si>
    <t>950190 ….. 20.5  ส่วนเกินทุนจากการตีราคาทรัพย์สิน</t>
  </si>
  <si>
    <t>950191 ….. 20.5.1 ส่วนเกินจากการตีราคาที่ดิน</t>
  </si>
  <si>
    <t>950192 ….. 20.5.2 ส่วนเกินจากการตีราคาอาคาร</t>
  </si>
  <si>
    <t>950193 ….. 20.6 ส่วนเกิน(ต่ำกว่า)ทุนจากการเปลี่ยนแปลงมูลค่าเงินลงทุน</t>
  </si>
  <si>
    <t>950194 ….. 20.6.1 ส่วนเกินทุนที่เกิดจากการเปลี่ยนแปลงมูลค่าของเงินลงทุน</t>
  </si>
  <si>
    <t>950195 ….. 20.6.1.1 ส่วนเกินทุนที่เกิดจากการเปลี่ยนแปลงมูลค่าของตราสารทุน</t>
  </si>
  <si>
    <t>950196 ….. 20.6.1.2 ส่วนเกินทุนที่เกิดจากการเปลี่ยนแปลงมูลค่าของตราสารหนี้</t>
  </si>
  <si>
    <t>950197 ….. 20.6.2 หัก ส่วนต่ำกว่าทุนที่เกิดจากการเปลี่ยนแปลงมูลค่าของเงินลงทุน</t>
  </si>
  <si>
    <t>950198 ….. 20.6.2.1 หัก ส่วนต่ำกว่าทุนที่เกิดจากการเปลี่ยนแปลงมูลค่าของตราสารทุน</t>
  </si>
  <si>
    <t>950199 ….. 20.6.2.2 หัก ส่วนต่ำกว่าทุนที่เกิดจากการเปลี่ยนแปลงมูลค่าของตราสารหนี้</t>
  </si>
  <si>
    <t>950200 ….. 20.7 ผลต่างจากการแปลงค่างบการเงิน</t>
  </si>
  <si>
    <t>950201 ….. 20.8 กำไร (ขาดทุน) สะสม</t>
  </si>
  <si>
    <t>950202 ….. 20.8.1 กำไรสะสมจัดสรรแล้ว</t>
  </si>
  <si>
    <t>950203 ….. 20.8.1.1 สำรองตามกฏหมาย</t>
  </si>
  <si>
    <t>950204 ….. 20.8.1.2 สำรองอื่น ๆ</t>
  </si>
  <si>
    <t>950205 ….. 20.8.1.3 คงเหลือหลังจากการจัดสรร</t>
  </si>
  <si>
    <t>950206 ….. 20.8.2 กำไร (ขาดทุน) สะสมที่ยังไม่จัดสรร</t>
  </si>
  <si>
    <t>950207 ….. 20.8.3 กำไร (ขาดทุน) สุทธิงวดบัญชีก่อนที่ยังไม่ได้จัดสรร</t>
  </si>
  <si>
    <t>950208 ….. 20.8.4 กำไร (ขาดทุน) ระหว่างงวด</t>
  </si>
  <si>
    <t>950209 ….. 20.8.5 อื่น ๆ</t>
  </si>
  <si>
    <t>950210 ….. 20.9 ส่วนของผู้ถือหุ้นส่วนน้อย</t>
  </si>
  <si>
    <t>950212 ….. 20. ส่วนของสำนักงานใหญ่และสาขาอื่นที่เป็นนิติบุคคลเดียวกัน</t>
  </si>
  <si>
    <t>950213 ….. 20.1 เงินทุนสุทธิเพื่อดำรงสินทรัพย์ตามมาตรา 6 และยอดสุทธิบัญชีระหว่างกันฯ</t>
  </si>
  <si>
    <t>950214 ….. 20.1.1 เงินทุนสุทธิเพื่อดำรงสินทรัพย์ตามมาตรา 6</t>
  </si>
  <si>
    <t>950215 ….. 20.1.1.1 เงินที่นำเข้ามาจากสำนักงานใหญ่และสาขาอื่นในต่างประเทศ</t>
  </si>
  <si>
    <t>950216 ….. 20.1.1.2 มูลค่าที่เพิ่มขึ้น (ลดลง) จากการแปลงค่าเงินทุนนำเข้า ณ วันนำเข้า</t>
  </si>
  <si>
    <t>950217 ….. 20.1.1.3 สำรองที่กันจากกำไรสุทธิ</t>
  </si>
  <si>
    <t>950218 ….. 20.1.1.4 กำไรสุทธิที่ดำรงอยู่ในประเทศไทย</t>
  </si>
  <si>
    <t>950219 ….. 20.1.1.5 หัก ขาดทุนสุทธิที่ยังมิได้รับการชดเชยจากสำนักงานใหญ่</t>
  </si>
  <si>
    <t>950220 ….. 20.1.2 ยอดสุทธิบัญชีระหว่างกันที่สาขาเป็นลูกหนี้(เจ้าหนี้)สำนักงานใหญ่และสาขาอื่นที่เป็นนิติบุคคลเดียวกัน</t>
  </si>
  <si>
    <t>950221 ….. 20.2 บัญชีกำไรขาดทุนและอื่น ๆ</t>
  </si>
  <si>
    <t>TCB : ยอดรวมของทุกสำนักงานในประเทศ  (Data Element_Branch Number = null )</t>
  </si>
  <si>
    <t>FCS &amp; CCS : Cl_FI Reporting  Group Id  =  116002_ชุดรวมทุกสำนักงาน</t>
  </si>
  <si>
    <t>DS_LPS : Cl_FI Reporting  Group Id  =  116003_ชุดรวมทุกสำนักงานในประเทศ</t>
  </si>
  <si>
    <t>950222 ….. 20.2.1 กำไรสุทธิที่ยังไม่ได้รับอนุมัติจากสำนักงานใหญ่</t>
  </si>
  <si>
    <t>950223 ….. 20.2.2 กำไร (ขาดทุน) สุทธิที่ผู้สอบบัญชียังไม่ได้รับรอง</t>
  </si>
  <si>
    <t>950224 ….. 20.2.3 กำไรขาดทุนระหว่างงวด</t>
  </si>
  <si>
    <t>950225 ….. 20.2.4 อื่น ๆ</t>
  </si>
  <si>
    <t>950226 ….. 20.3 ส่วนเกิน (ต่ำกว่า) ทุนจากการเปลี่ยนแปลงมูลค่าเงินลงทุน</t>
  </si>
  <si>
    <t>950227 ….. 20.3.1 ส่วนเกินทุนที่เกิดจากการเปลี่ยนแปลงมูลค่าของเงินลงทุน</t>
  </si>
  <si>
    <t>950228 ….. 20.3.1.1 ส่วนเกินทุนที่เกิดจากการเปลี่ยนแปลงมูลค่าของตราสารทุน</t>
  </si>
  <si>
    <t>950229 ….. 20.3.1.2 ส่วนเกินทุนที่เกิดจากการเปลี่ยนแปลงมูลค่าของตราสารหนี้</t>
  </si>
  <si>
    <t>950230 ….. 20.3.2 หัก ส่วนต่ำกว่าทุนที่เกิดจากการเปลี่ยนแปลงมูลค่าของเงินลงทุน</t>
  </si>
  <si>
    <t>950231 ….. 20.3.2.1 หัก ส่วนต่ำกว่าทุนที่เกิดจากการเปลี่ยนแปลงมูลค่าของตราสารทุน</t>
  </si>
  <si>
    <t>950232 ….. 20.3.2.2 หัก ส่วนต่ำกว่าทุนที่เกิดจากการเปลี่ยนแปลงมูลค่าของตราสารหนี้</t>
  </si>
  <si>
    <t>950233 ….. รายการนอกงบดุล - ภาระผูกพันทั้งสิ้น</t>
  </si>
  <si>
    <t>950234 ….. 21. การรับอาวัลตั๋วเงิน และการค้ำประกันการกู้ยืมเงิน</t>
  </si>
  <si>
    <t>950235 ….. 22. ภาระตามตั๋วเงินค่าสินค้าเข้าที่ยังไม่ครบกำหนด</t>
  </si>
  <si>
    <t>950236 ….. 23. การขายลูกหนี้ตั๋วเงินที่ผู้ซื้อมีสิทธิไล่เบี้ย (Commercial papers sold with recourse)</t>
  </si>
  <si>
    <t>950237 ….. 24. เล็ตเตอร์ออฟเครดิต</t>
  </si>
  <si>
    <t>950238 ….. 25. ตราสารอนุพันธ์ทางการเงิน</t>
  </si>
  <si>
    <t>950239 ….. 26. ภาระผูกพันอื่น</t>
  </si>
  <si>
    <t>950240 ….. รายละเอียดของทุนจดทะเบียน</t>
  </si>
  <si>
    <t>950241 ….. 27. ทุนจดทะเบียน</t>
  </si>
  <si>
    <t>950242 ….. 27.1 หุ้นบุริมสิทธิ</t>
  </si>
  <si>
    <t>950243 ….. 27.1.1 หุ้นบุริมสิทธิชนิดสะสมเงินปันผล</t>
  </si>
  <si>
    <t>950244 ….. 27.1.1.1 จำนวนหุ้น (หุ้น)</t>
  </si>
  <si>
    <t>950245 ….. 27.1.1.2 มูลค่าที่ตราไว้ (บาท)</t>
  </si>
  <si>
    <t>950246 ….. 27.1.2 หุ้นบุริมสิทธิชนิดไม่สะสมเงินปันผล</t>
  </si>
  <si>
    <t>950247 ….. 27.1.2.1 จำนวนหุ้น (หุ้น)</t>
  </si>
  <si>
    <t>950248 ….. 27.1.2.2 มูลค่าที่ตราไว้ (บาท)</t>
  </si>
  <si>
    <t>950249 ….. 27.2 หุ้นสามัญ</t>
  </si>
  <si>
    <t>950250 ….. 27.2.1 จำนวนหุ้น (หุ้น)</t>
  </si>
  <si>
    <t>950251 ….. 27.2.2 มูลค่าที่ตราไว้ (บาท)</t>
  </si>
  <si>
    <t>950252 ….. 28. ทุน(จดทะเบียน)ที่ออกและชำระแล้ว</t>
  </si>
  <si>
    <t>950253 ….. 28.1 หุ้นบุริมสิทธิ</t>
  </si>
  <si>
    <t>950254 ….. 28.1.1 หุ้นบุริมสิทธิชนิดสะสมเงินปันผล</t>
  </si>
  <si>
    <t>950255 ….. 28.1.1.1 จำนวนหุ้น (หุ้น)</t>
  </si>
  <si>
    <t>950256 ….. 28.1.1.2 มูลค่าที่ตราไว้ (บาท)</t>
  </si>
  <si>
    <t>950257 ….. 28.1.2 หุ้นบุริมสิทธิชนิดไม่สะสมเงินปันผล</t>
  </si>
  <si>
    <t>950258 ….. 28.1.2.1 จำนวนหุ้น (หุ้น)</t>
  </si>
  <si>
    <t>950259 ….. 28.1.2.2 มูลค่าที่ตราไว้ (บาท)</t>
  </si>
  <si>
    <t>950260 ….. 28.2 หุ้นสามัญ</t>
  </si>
  <si>
    <t>950261 ….. 28.2.1 จำนวนหุ้น (หุ้น)</t>
  </si>
  <si>
    <t>950262 ….. 28.2.2 มูลค่าที่ตราไว้ (บาท)</t>
  </si>
  <si>
    <t>014028
Beginning Balance</t>
  </si>
  <si>
    <t>014029
Transaction Increase</t>
  </si>
  <si>
    <t>014030
Transaction Decrease</t>
  </si>
  <si>
    <t>014031
Exchange Rate Change</t>
  </si>
  <si>
    <t>014032
Market Price Change</t>
  </si>
  <si>
    <t>014033
Other Change</t>
  </si>
  <si>
    <t>014034
Ending Balance</t>
  </si>
  <si>
    <t>BLS950</t>
  </si>
  <si>
    <t>Code</t>
  </si>
  <si>
    <t>Value</t>
  </si>
  <si>
    <t>018039</t>
  </si>
  <si>
    <t>018040</t>
  </si>
  <si>
    <t>018042</t>
  </si>
  <si>
    <t>018043</t>
  </si>
  <si>
    <t>018044</t>
  </si>
  <si>
    <t>018003</t>
  </si>
  <si>
    <t>018004</t>
  </si>
  <si>
    <t>018023</t>
  </si>
  <si>
    <t>018114</t>
  </si>
  <si>
    <t>DS_BLS / Cl_Balance Sheet Item</t>
  </si>
  <si>
    <t xml:space="preserve">ชุดของรายงาน : </t>
  </si>
  <si>
    <t>DS_ARS / Cl_Arrangement Type</t>
  </si>
  <si>
    <t xml:space="preserve"> Current</t>
  </si>
  <si>
    <t xml:space="preserve"> Saving / At Call</t>
  </si>
  <si>
    <t xml:space="preserve"> Fixed Deposit  / Contractual Saving Deposit</t>
  </si>
  <si>
    <t xml:space="preserve"> Promissory Notes / Bill of Exchanges</t>
  </si>
  <si>
    <t xml:space="preserve"> เงินเบิกเกินบัญชี</t>
  </si>
  <si>
    <t xml:space="preserve"> เงินให้กู้ยืม</t>
  </si>
  <si>
    <t xml:space="preserve"> ตั๋วเงิน</t>
  </si>
  <si>
    <t xml:space="preserve"> อื่น ๆ</t>
  </si>
  <si>
    <t>- DS_CAP</t>
  </si>
  <si>
    <t xml:space="preserve"> NCD / FRCD</t>
  </si>
  <si>
    <t>DS_LPS / Cl_Arrangement Type</t>
  </si>
  <si>
    <t>- DS_IRR :</t>
  </si>
  <si>
    <t>Data Elemet : Amount</t>
  </si>
  <si>
    <t>990002</t>
  </si>
  <si>
    <t>990018</t>
  </si>
  <si>
    <t>990021</t>
  </si>
  <si>
    <t>990025</t>
  </si>
  <si>
    <t>TCB,  FCS &amp; CCS : Cl_FI Reporting  Group Id  =  116002_ชุดรวมทุกสำนักงาน</t>
  </si>
  <si>
    <t>TCB &amp; FCS : Cl_FI Reporting  Group Id  =  116002_ชุดรวมทุกสำนักงาน</t>
  </si>
  <si>
    <t>TCB, FCS &amp; CCS : Cl_FI Reporting  Group Id  =  116002_ชุดรวมทุกสำนักงาน</t>
  </si>
  <si>
    <t>TCB, FCS &amp; CCS ใช้ Cl_FI Reporting  Group Id  =  116002_ชุดรวมทุกสำนักงาน</t>
  </si>
  <si>
    <t>TCB, FCB, FCS &amp; CCS : ยอดรวมของทุกสำนักงาน</t>
  </si>
  <si>
    <t>&gt;</t>
  </si>
  <si>
    <t>- DS_PNL : Cl_FI Reporting  Group Id  =  116002_ชุดรวมทุกสำนักงาน</t>
  </si>
  <si>
    <t>DS_PNL / Cl_Profit and Loss Item</t>
  </si>
  <si>
    <t>TCB &amp; FCB : Cl_FI Reporting  Group Id  =  116003_ชุดรวมทุกสำนักงานในประเทศ</t>
  </si>
  <si>
    <t>DS_CAP / Cl_Capital Fund Item</t>
  </si>
  <si>
    <t>018033</t>
  </si>
  <si>
    <t>018034</t>
  </si>
  <si>
    <t>018035</t>
  </si>
  <si>
    <t xml:space="preserve"> Term</t>
  </si>
  <si>
    <t xml:space="preserve"> O/D</t>
  </si>
  <si>
    <t xml:space="preserve"> Bill</t>
  </si>
  <si>
    <t>DS_IVP</t>
  </si>
  <si>
    <t xml:space="preserve"> ยอดรวม Investment Devalue Amount</t>
  </si>
  <si>
    <t xml:space="preserve"> ยอดรวม Cost Value of Investment Outs. Units</t>
  </si>
  <si>
    <t>- DS_LAR : ยอดรวมของทุกสำนักงาน</t>
  </si>
  <si>
    <t>DS_LAR</t>
  </si>
  <si>
    <t xml:space="preserve"> ยอดรวม Outstanding Amount</t>
  </si>
  <si>
    <t>990009</t>
  </si>
  <si>
    <t>- DS_IEB : ยอดรวมของทุกสำนักงาน</t>
  </si>
  <si>
    <t>DS_IEB</t>
  </si>
  <si>
    <t>Data Element : Income Amount, Expense Amount</t>
  </si>
  <si>
    <t>018005</t>
  </si>
  <si>
    <t>เงินให้สินเชื่อเพื่อเตรียมการส่งออก</t>
  </si>
  <si>
    <t>018011</t>
  </si>
  <si>
    <t>สินเชื่อบัตรเครดิต</t>
  </si>
  <si>
    <t>018012</t>
  </si>
  <si>
    <t>เงินให้สินเชื่อเพื่อการเคหะ</t>
  </si>
  <si>
    <t>018013</t>
  </si>
  <si>
    <t>การให้กู้ยืมโดยรับโอนลูกหนี้ (Factoring)</t>
  </si>
  <si>
    <t>ลูกหนี้</t>
  </si>
  <si>
    <t>018015</t>
  </si>
  <si>
    <t>ลูกหนี้ตามสัญญารับซื้อฝาก</t>
  </si>
  <si>
    <t>018016</t>
  </si>
  <si>
    <t>ลูกหนี้เช่าซื้อ (Hire Purchase)</t>
  </si>
  <si>
    <t>018017</t>
  </si>
  <si>
    <t>ลูกหนี้ตามสัญญาเช่า (Leasing)</t>
  </si>
  <si>
    <t>018018</t>
  </si>
  <si>
    <t>ลูกหนี้ตามธุรกรรมสัญญาซื้อคืน</t>
  </si>
  <si>
    <t>018019</t>
  </si>
  <si>
    <t>ลูกหนี้ตามธุรกรรม SBL</t>
  </si>
  <si>
    <t>018020</t>
  </si>
  <si>
    <t>ลูกหนี้อื่น ๆ</t>
  </si>
  <si>
    <t>018021</t>
  </si>
  <si>
    <t>เงินให้กู้ยืมร่วม (Syndicated Loan)</t>
  </si>
  <si>
    <t>018022</t>
  </si>
  <si>
    <t>เงินให้สินเชื่ออื่น</t>
  </si>
  <si>
    <t>018025</t>
  </si>
  <si>
    <t>018026</t>
  </si>
  <si>
    <t>ตั๋วเงินในประเทศ</t>
  </si>
  <si>
    <t>ตั๋วเงินค่าสินค้า</t>
  </si>
  <si>
    <t xml:space="preserve">ตั๋วเงินอื่น ๆ </t>
  </si>
  <si>
    <t>018028</t>
  </si>
  <si>
    <t>018029</t>
  </si>
  <si>
    <t xml:space="preserve">FCB  : Cl_FI Reporting  Group Id  =  116003_ชุดรวมทุกสำนักงานในประเทศ </t>
  </si>
  <si>
    <t>990014</t>
  </si>
  <si>
    <t>990049</t>
  </si>
  <si>
    <t>990026</t>
  </si>
  <si>
    <t xml:space="preserve"> ตั๋วเงินต่างประเทศ</t>
  </si>
  <si>
    <t>ตั๋วเงินค่าสินค้าเข้าที่ครบกำหนด</t>
  </si>
  <si>
    <t>ตั๋วเงินค่าสินค้าเข้าที่ทำทรัสรีซีท</t>
  </si>
  <si>
    <t>018030</t>
  </si>
  <si>
    <t>018031</t>
  </si>
  <si>
    <t>ตั๋วเงินค่าสินค้าออก</t>
  </si>
  <si>
    <t>ตั๋วเงินต่างประเทศอื่น ๆ</t>
  </si>
  <si>
    <t>018007</t>
  </si>
  <si>
    <t>เงินชดใช้ตามภาระการรับรอง</t>
  </si>
  <si>
    <t>018008</t>
  </si>
  <si>
    <t>เงินชดใช้ตามภาระการอาวัล</t>
  </si>
  <si>
    <t>018009</t>
  </si>
  <si>
    <t>เงินชดใช้ตามภาระการออกหนังสือค้ำประกัน</t>
  </si>
  <si>
    <t>018010</t>
  </si>
  <si>
    <t>018047</t>
  </si>
  <si>
    <t>018048</t>
  </si>
  <si>
    <t>018302</t>
  </si>
  <si>
    <t>018303</t>
  </si>
  <si>
    <t>018304</t>
  </si>
  <si>
    <t>990006</t>
  </si>
  <si>
    <t>FCB : Cl_FI Reporting  Group Id  =  116003_ชุดรวมทุกสำนักงานในประเทศ</t>
  </si>
  <si>
    <t>- DS_TCS :</t>
  </si>
  <si>
    <t>ความสัมพันธ์ของข้อมูลระหว่าง DS_BLS กับ DS_ARS (เริ่ม มค. 63)</t>
  </si>
  <si>
    <t>ความสัมพันธ์ของข้อมูลระหว่าง DS_BLS กับ DS_CAP (เริ่ม มค. 63)</t>
  </si>
  <si>
    <t>940143</t>
  </si>
  <si>
    <t>1.11.2 ค่าความนิยม</t>
  </si>
  <si>
    <t xml:space="preserve">940179 </t>
  </si>
  <si>
    <t>940159</t>
  </si>
  <si>
    <t>940107</t>
  </si>
  <si>
    <t>1.1 ตามบัญชี</t>
  </si>
  <si>
    <t>2.1.1 ตามบัญชี</t>
  </si>
  <si>
    <t>1.1.1 ตามบัญชี</t>
  </si>
  <si>
    <t>940109</t>
  </si>
  <si>
    <t>940161</t>
  </si>
  <si>
    <t>940181</t>
  </si>
  <si>
    <t>1.2 ใบสำคัญแสดงสิทธิที่จะซื้อหุ้น</t>
  </si>
  <si>
    <t>2.2 ใบสำคัญแสดงสิทธิที่จะซื้อหุ้น</t>
  </si>
  <si>
    <t>2 ใบสำคัญแสดงสิทธิที่จะซื้อหุ้น</t>
  </si>
  <si>
    <t>1.7.1.1.2 ส่วนเกินทุนจากการตีราคาอาคารและห้องชุดในอาคารชุด</t>
  </si>
  <si>
    <t>940123</t>
  </si>
  <si>
    <t>940122</t>
  </si>
  <si>
    <t>1.7.1.1.1 ส่วนเกินทุนจากการตีราคาที่ดิน</t>
  </si>
  <si>
    <t>940118</t>
  </si>
  <si>
    <t>940117</t>
  </si>
  <si>
    <t>1.4 ทุนสำรองตามกฎหมาย</t>
  </si>
  <si>
    <t>เงินสำรองอื่น ๆ ที่จัดสรรแล้วไม่รวมทุนสำรองตามกฎหมาย</t>
  </si>
  <si>
    <t>ความสัมพันธ์ของข้อมูลระหว่าง DS_BLS กับ DS_IRR (เริ่ม มีค. 63)</t>
  </si>
  <si>
    <t>≤</t>
  </si>
  <si>
    <t>955007</t>
  </si>
  <si>
    <t>955025</t>
  </si>
  <si>
    <t>3. สินทรัพย์ทางการเงินที่วัดมูลค่าด้วยมูลค่ายุติธรรมผ่านกำไรหรือขาดทุน</t>
  </si>
  <si>
    <t>16. หนี้สินทางการเงินที่วัดมูลค่าด้วยมูลค่ายุติธรรมผ่านกำไรหรือขาดทุน</t>
  </si>
  <si>
    <t>990052</t>
  </si>
  <si>
    <t>รายการระหว่างธนาคารและตลาดเงินสุทธิ</t>
  </si>
  <si>
    <t>สินทรัพย์ทางการเงินที่วัดมูลค่าด้วยมูลค่ายุติธรรมผ่านกำไรหรือขาดทุน</t>
  </si>
  <si>
    <t>เงินลงทุนสุทธิ</t>
  </si>
  <si>
    <t>เงินให้สินเชื่อแก่ลูกหนี้สุทธิ</t>
  </si>
  <si>
    <t>สินทรัพย์อื่นสุทธิ</t>
  </si>
  <si>
    <t>เงินรับฝาก</t>
  </si>
  <si>
    <t>หนี้สินทางการเงินที่วัดมูลค่าด้วยมูลค่ายุติธรรมผ่านกำไรหรือขาดทุน</t>
  </si>
  <si>
    <t>ตราสารหนี้ที่ออกและเงินกู้ยืม</t>
  </si>
  <si>
    <t>ประมาณการหนี้สิน</t>
  </si>
  <si>
    <t>หนี้สินอื่น</t>
  </si>
  <si>
    <t>955010</t>
  </si>
  <si>
    <t>955015</t>
  </si>
  <si>
    <t>955021</t>
  </si>
  <si>
    <t>3.1.4 เงินให้สินเชื่อแก่ลูกหนี้</t>
  </si>
  <si>
    <t>955030</t>
  </si>
  <si>
    <t>3.2.2 เงินให้สินเชื่อแก่ลูกหนี้</t>
  </si>
  <si>
    <t>ความสัมพันธ์ของข้อมูลระหว่าง DS_BLS กับ DS_IVP (เริ่ม มค. 63)</t>
  </si>
  <si>
    <t>5.1.6 หัก ค่าเผื่อผลขาดทุนด้านเครดิตที่คาดว่าจะเกิดขึ้น</t>
  </si>
  <si>
    <t>6.2 หัก ค่าเผื่อการด้อยค่าของเงินลงทุน</t>
  </si>
  <si>
    <t>955027</t>
  </si>
  <si>
    <t>955028</t>
  </si>
  <si>
    <t>955029</t>
  </si>
  <si>
    <t>3.1.1 ตราสารหนี้</t>
  </si>
  <si>
    <t>3.1.2 ตราสารทุน</t>
  </si>
  <si>
    <t>3.1.3 เงินลงทุนในลูกหนี้ที่รับโอนมา</t>
  </si>
  <si>
    <t>3.2.1 ตราสารหนี้</t>
  </si>
  <si>
    <t>3.2.3 เงินลงทุนในธุรกรรมเงินฝากหรือเงินกู้ยืมที่มีอนุพันธ์แฝง</t>
  </si>
  <si>
    <t>3.2.4 อื่นๆ</t>
  </si>
  <si>
    <t>3.3.1 ตราสารหนี้</t>
  </si>
  <si>
    <t>5.1.1 หลักทรัพย์รัฐบาลและรัฐวิสาหกิจ</t>
  </si>
  <si>
    <t>5.1.2 ตราสารหนี้ภาคเอกชน</t>
  </si>
  <si>
    <t>5.1.3 ตราสารหนี้ต่างประเทศ</t>
  </si>
  <si>
    <t>5.1.4 เงินลงทุนในธุรกรรมเงินฝากหรือเงินกู้ยืมที่มีอนุพันธ์แฝง</t>
  </si>
  <si>
    <t>5.1.5 อื่น ๆ</t>
  </si>
  <si>
    <t>955098</t>
  </si>
  <si>
    <t>5.2.1 หลักทรัพย์รัฐบาลและรัฐวิสาหกิจ</t>
  </si>
  <si>
    <t>5.2.2 ตราสารหนี้ภาคเอกชน</t>
  </si>
  <si>
    <t>5.2.3 ตราสารหนี้ต่างประเทศ</t>
  </si>
  <si>
    <t>5.2.4 เงินลงทุนในธุรกรรมเงินฝากหรือเงินกู้ยืมที่มีอนุพันธ์แฝง</t>
  </si>
  <si>
    <t>5.2.5 อื่น ๆ</t>
  </si>
  <si>
    <t>955110</t>
  </si>
  <si>
    <t>5.3.1 ตราสารทุนในความต้องการของตลาดในประเทศ</t>
  </si>
  <si>
    <t>5.3.2 ตราสารทุนในความต้องการของตลาดต่างประเทศ</t>
  </si>
  <si>
    <t>5.3.3 อื่น ๆ</t>
  </si>
  <si>
    <t>2.7 หัก ค่าเผื่อผลขาดทุนด้านเครดิตที่คาดว่าจะเกิดขึ้น</t>
  </si>
  <si>
    <t>955024</t>
  </si>
  <si>
    <t>7.2.3 สินทรัพย์ทางการเงินที่มีการด้อยค่าด้านเครดิต (Non-performing)</t>
  </si>
  <si>
    <t>955129</t>
  </si>
  <si>
    <t>7.2.4 สินทรัพย์ทางการเงินที่มีการด้อยค่าด้านเครดิตเมื่อเริ่มแรกที่ซื้อหรือได้มา (Purchased or originated credit impaired)</t>
  </si>
  <si>
    <t>ชั้นที่มีการด้อยค่าด้านเครดิต (non-performing)</t>
  </si>
  <si>
    <t>020013</t>
  </si>
  <si>
    <t>ประเภทที่มีการด้อยค่าด้านเครดิตเมื่อเริ่มแรกที่ซื้อหรือได้มา (purchased or originated credit impaired : POCI) ที่ไม่ผิดนัดชำระ หรือค้างชำระไม่เกิน 3 เดือน หรือ 90 วัน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</si>
  <si>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 หรือ 90 วัน</t>
  </si>
  <si>
    <t>020014</t>
  </si>
  <si>
    <t>020015</t>
  </si>
  <si>
    <t>ความสัมพันธ์ของข้อมูลระหว่าง DS_BLS กับ DS_TCS (เริ่ม มค. 63)</t>
  </si>
  <si>
    <t>ความสัมพันธ์ของข้อมูลระหว่าง DS_BLS กับ DS_LPS (เริ่ม มค. 63)</t>
  </si>
  <si>
    <t>ความสัมพันธ์ของข้อมูลระหว่าง DS_BLS กับ DS_LAR (เริ่ม มค. 63)</t>
  </si>
  <si>
    <t>ความสัมพันธ์ของข้อมูลระหว่าง DS_PNL กับ DS_IEB (เริ่ม มิย. 63)</t>
  </si>
  <si>
    <t xml:space="preserve">- DS_PVS : </t>
  </si>
  <si>
    <t>FCB : Cl_FI Reporting  Group Id  =  116008_ชุดรวมทุกสำนักงานในประเทศไม่รวมกิจการวิเทศธนกิจ</t>
  </si>
  <si>
    <t>020011</t>
  </si>
  <si>
    <t>ชั้นที่ไม่มีการเพิ่มขึ้นอย่างมีนัยสำคัญของความเสี่ยงด้านเครดิต (performing)</t>
  </si>
  <si>
    <t>020012</t>
  </si>
  <si>
    <t>ชั้นที่มีการเพิ่มขึ้นอย่างมีนัยสำคัญของความเสี่ยงด้านเครดิต (under-performing)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</si>
  <si>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เดือนหรือ 90 วัน หรือ คาดว่าลูกหนี้จะไม่สามารถชำระหนี้คืนได้ทั้งจำนวน หรือคุณภาพของลูกหนี้มีการด้อยค่าหรือเสื่อมถอยลงอย่างมีนัยสำคัญ</t>
  </si>
  <si>
    <t>ประเภทที่มีการด้อยค่าด้านเครดิตเมื่อเริ่มแรกที่ซื้อหรือได้มา (purchased or originated credit impaired : POCI) อื่น ที่ไม่เข้าเงื่อนไขตาม 020014</t>
  </si>
  <si>
    <t>955192</t>
  </si>
  <si>
    <t>955124</t>
  </si>
  <si>
    <t>ความสัมพันธ์ของข้อมูลระหว่าง DS_TCS กับ DS_PVS (เริ่ม มีค. 63)</t>
  </si>
  <si>
    <t>ความสัมพันธ์ของข้อมูลระหว่าง DS_TCS กับ DS_LSB (เริ่ม มีค. 63)</t>
  </si>
  <si>
    <t xml:space="preserve">- DS_LSB : </t>
  </si>
  <si>
    <t xml:space="preserve"> ยอดรวม  Total Outstanding Amount</t>
  </si>
  <si>
    <t>955162</t>
  </si>
  <si>
    <t xml:space="preserve">955261 </t>
  </si>
  <si>
    <t>955262</t>
  </si>
  <si>
    <t>955263</t>
  </si>
  <si>
    <t>955264</t>
  </si>
  <si>
    <t>955274</t>
  </si>
  <si>
    <t>955275</t>
  </si>
  <si>
    <t>955295</t>
  </si>
  <si>
    <t>955296</t>
  </si>
  <si>
    <t>955051</t>
  </si>
  <si>
    <t>955070</t>
  </si>
  <si>
    <t>3.3.3 เงินให้สินเชื่อแก่ลูกหนี้</t>
  </si>
  <si>
    <t>955190</t>
  </si>
  <si>
    <t>955191</t>
  </si>
  <si>
    <t>955193</t>
  </si>
  <si>
    <t>955194</t>
  </si>
  <si>
    <t>955198</t>
  </si>
  <si>
    <t>955205</t>
  </si>
  <si>
    <t>955221</t>
  </si>
  <si>
    <t>955224</t>
  </si>
  <si>
    <t>955201</t>
  </si>
  <si>
    <t>3.1.5 เงินฝากสถาบันการเงิน</t>
  </si>
  <si>
    <t>เงินที่ได้จ่ายหรือสั่งให้จ่ายเพื่อประโยชน์ของลูกค้า</t>
  </si>
  <si>
    <t>เงินที่ได้จ่ายหรือสั่งให้จ่ายเพื่อประโยชน์ของผู้เคยค้าอื่นๆ</t>
  </si>
  <si>
    <t xml:space="preserve"> </t>
  </si>
  <si>
    <t>ไม่ได้ตรวจสอบโดยระบบ</t>
  </si>
  <si>
    <t>DS_LSB</t>
  </si>
  <si>
    <t xml:space="preserve">- DS_BLS : </t>
  </si>
  <si>
    <t xml:space="preserve">DS_BLS : </t>
  </si>
  <si>
    <t>5.2.6.3 หัก ค่าเผื่อผลขาดทุนด้านเครดิตที่คาดว่าจะเกิดขึ้น</t>
  </si>
  <si>
    <t>955121</t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</si>
  <si>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รายการบัญชีเกี่ยวกับเงินลงทุนในหลักทรัพย์  [รายเดือน]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</si>
  <si>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Balance Sheet Amount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</si>
  <si>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Investment Devalue Amount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</si>
  <si>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166012 (สินทรัพย์ทางการเงินเพื่อค้า)</t>
    </r>
  </si>
  <si>
    <r>
      <t>DS_IVP / Cl_Investment Purpose Type =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rgb="FF0070C0"/>
        <rFont val="Tahoma"/>
        <family val="2"/>
        <scheme val="minor"/>
      </rPr>
      <t>166013  (สินทรัพย์ทางการเงินที่กำหนดให้วัดมูลค่าด้วยมูลค่ายุติธรรมผ่านกำไรหรือขาดทุน)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</si>
  <si>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166014 (สินทรัพย์ทางการเงินที่วัดมูลค่าด้วยมูลค่ายุติธรรมผ่านกำไรหรือขาดทุน : อื่นๆ)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</si>
  <si>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Cost Value of Investment Outs. Units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</si>
  <si>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166016 (เงินลงทุนในตราสารหนี้ที่วัดมูลค่าด้วยราคาทุนตัดจำหน่าย)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</si>
  <si>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166017 (เงินลงทุนในตราสารหนี้ที่วัดมูลค่าด้วยมูลค่ายุติธรรมผ่านกำไรขาดทุนเบ็ดเสร็จอื่น)</t>
    </r>
    <r>
      <rPr>
        <b/>
        <sz val="10"/>
        <color rgb="FF0000FF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</si>
  <si>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166018 (เงินลงทุนในตราสารทุนที่กำหนดให้วัดมูลค่าด้วยมูลค่ายุติธรรมผ่านกำไรขาดทุนเบ็ดเสร็จอื่น)</t>
    </r>
    <r>
      <rPr>
        <b/>
        <sz val="10"/>
        <color indexed="17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</si>
  <si>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 xml:space="preserve">166019 เงินลงทุนในบริษัทย่อยและบริษัทร่วม </t>
    </r>
  </si>
  <si>
    <r>
      <t xml:space="preserve">6.1 เงินลงทุนในบริษัทย่อยและบริษัทร่วม </t>
    </r>
    <r>
      <rPr>
        <sz val="10"/>
        <color theme="0" tint="-0.499984740745262"/>
        <rFont val="Tahoma"/>
        <family val="2"/>
        <scheme val="minor"/>
      </rPr>
      <t>(950364)</t>
    </r>
  </si>
  <si>
    <r>
      <rPr>
        <sz val="10"/>
        <color theme="1"/>
        <rFont val="Tahoma"/>
        <family val="2"/>
        <scheme val="minor"/>
      </rPr>
      <t xml:space="preserve"> ยอดรวม Cost Value of Investment Outs. Units</t>
    </r>
    <r>
      <rPr>
        <sz val="10"/>
        <color indexed="12"/>
        <rFont val="Tahoma"/>
        <family val="2"/>
        <scheme val="minor"/>
      </rPr>
      <t xml:space="preserve">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indexed="12"/>
        <rFont val="Tahoma"/>
        <family val="2"/>
        <scheme val="minor"/>
      </rPr>
      <t xml:space="preserve">  </t>
    </r>
    <r>
      <rPr>
        <sz val="10"/>
        <color rgb="FFC00000"/>
        <rFont val="Tahoma"/>
        <family val="2"/>
        <scheme val="minor"/>
      </rPr>
      <t>Investment Devalue Amount</t>
    </r>
  </si>
  <si>
    <r>
      <t xml:space="preserve">6.2 หัก ค่าเผื่อการด้อยค่าของเงินลงทุน </t>
    </r>
    <r>
      <rPr>
        <sz val="10"/>
        <color theme="0" tint="-0.499984740745262"/>
        <rFont val="Tahoma"/>
        <family val="2"/>
        <scheme val="minor"/>
      </rPr>
      <t>(950365)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</si>
  <si>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&amp; FCS (ธนาคารพาณิชย์จดทะเบียนในประเทศและบริษัทเงินทุน)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</si>
  <si>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</si>
  <si>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 per Book</t>
    </r>
  </si>
  <si>
    <r>
      <t xml:space="preserve">10.1 ค่าความนิยมสุทธิ </t>
    </r>
    <r>
      <rPr>
        <sz val="10"/>
        <color indexed="23"/>
        <rFont val="Tahoma"/>
        <family val="2"/>
        <scheme val="minor"/>
      </rPr>
      <t>(950404)</t>
    </r>
  </si>
  <si>
    <r>
      <t xml:space="preserve">22.1.1.1 หุ้นบุริมสิทธิชนิดสะสมเงินปันผลที่ชำระแล้ว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(950500)</t>
    </r>
  </si>
  <si>
    <r>
      <t xml:space="preserve">22.1.1.2 หุ้นบุริมสิทธิชนิดไม่สะสมเงินปันผลที่ชำระแล้ว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(950501)</t>
    </r>
  </si>
  <si>
    <r>
      <t xml:space="preserve">22.1.2 หุ้นสามัญ </t>
    </r>
    <r>
      <rPr>
        <sz val="10"/>
        <color theme="0" tint="-0.34998626667073579"/>
        <rFont val="Tahoma"/>
        <family val="2"/>
        <scheme val="minor"/>
      </rPr>
      <t>(950502)</t>
    </r>
  </si>
  <si>
    <r>
      <t>22.2 ใบสำคัญแสดงสิทธิที่จะซื้อหุ้น</t>
    </r>
    <r>
      <rPr>
        <sz val="10"/>
        <color theme="0" tint="-0.34998626667073579"/>
        <rFont val="Tahoma"/>
        <family val="2"/>
        <scheme val="minor"/>
      </rPr>
      <t xml:space="preserve"> (950503)</t>
    </r>
  </si>
  <si>
    <r>
      <t xml:space="preserve">22.6.1.1 ส่วนเกินจากการตีราคาที่ดิน </t>
    </r>
    <r>
      <rPr>
        <sz val="10"/>
        <color theme="0" tint="-0.34998626667073579"/>
        <rFont val="Tahoma"/>
        <family val="2"/>
        <scheme val="minor"/>
      </rPr>
      <t>(950512)</t>
    </r>
  </si>
  <si>
    <r>
      <t xml:space="preserve">22.6.1.2 ส่วนเกินจากการตีราคาอาคาร </t>
    </r>
    <r>
      <rPr>
        <sz val="10"/>
        <color theme="0" tint="-0.34998626667073579"/>
        <rFont val="Tahoma"/>
        <family val="2"/>
        <scheme val="minor"/>
      </rPr>
      <t>(950513)</t>
    </r>
  </si>
  <si>
    <r>
      <t xml:space="preserve">22.8.1.1 ทุนสำรองตามกฎหมาย </t>
    </r>
    <r>
      <rPr>
        <sz val="10"/>
        <color theme="0" tint="-0.34998626667073579"/>
        <rFont val="Tahoma"/>
        <family val="2"/>
        <scheme val="minor"/>
      </rPr>
      <t>(950529)</t>
    </r>
  </si>
  <si>
    <r>
      <t xml:space="preserve">22.8.1.2 อื่น ๆ </t>
    </r>
    <r>
      <rPr>
        <sz val="10"/>
        <color theme="0" tint="-0.34998626667073579"/>
        <rFont val="Tahoma"/>
        <family val="2"/>
        <scheme val="minor"/>
      </rPr>
      <t xml:space="preserve"> (950530)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</si>
  <si>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</si>
  <si>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ข้อมูลที่ตรวจสอบ : </t>
    </r>
    <r>
      <rPr>
        <sz val="10"/>
        <rFont val="Tahoma"/>
        <family val="2"/>
        <scheme val="minor"/>
      </rPr>
      <t>รายการบัญชีในรายงานฐานะการเงิน  [รายไตรมาส]</t>
    </r>
  </si>
  <si>
    <r>
      <t>Data Elemet :</t>
    </r>
    <r>
      <rPr>
        <b/>
        <sz val="10"/>
        <color rgb="FF0000FF"/>
        <rFont val="Tahoma"/>
        <family val="2"/>
        <scheme val="minor"/>
      </rPr>
      <t xml:space="preserve"> Balance Sheet Amount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</si>
  <si>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</si>
  <si>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2. รายการระหว่างธนาคารและตลาดเงินสุทธิ </t>
    </r>
    <r>
      <rPr>
        <sz val="10"/>
        <color theme="0" tint="-0.34998626667073579"/>
        <rFont val="Tahoma"/>
        <family val="2"/>
        <scheme val="minor"/>
      </rPr>
      <t>(950277)</t>
    </r>
  </si>
  <si>
    <r>
      <t xml:space="preserve">5. เงินลงทุนสุทธิ </t>
    </r>
    <r>
      <rPr>
        <sz val="10"/>
        <color theme="0" tint="-0.34998626667073579"/>
        <rFont val="Tahoma"/>
        <family val="2"/>
        <scheme val="minor"/>
      </rPr>
      <t>(950290)</t>
    </r>
  </si>
  <si>
    <r>
      <t>7. เงินให้สินเชื่อแก่ลูกหนี้และดอกเบี้ยค้างรับสุทธิ</t>
    </r>
    <r>
      <rPr>
        <sz val="10"/>
        <color theme="0" tint="-0.34998626667073579"/>
        <rFont val="Tahoma"/>
        <family val="2"/>
        <scheme val="minor"/>
      </rPr>
      <t xml:space="preserve"> (950366)</t>
    </r>
  </si>
  <si>
    <r>
      <t xml:space="preserve">12. สินทรัพย์อื่นสุทธิ </t>
    </r>
    <r>
      <rPr>
        <sz val="10"/>
        <color theme="0" tint="-0.34998626667073579"/>
        <rFont val="Tahoma"/>
        <family val="2"/>
        <scheme val="minor"/>
      </rPr>
      <t>(950413)</t>
    </r>
  </si>
  <si>
    <r>
      <t xml:space="preserve">13. เงินรับฝาก </t>
    </r>
    <r>
      <rPr>
        <sz val="10"/>
        <color theme="0" tint="-0.34998626667073579"/>
        <rFont val="Tahoma"/>
        <family val="2"/>
        <scheme val="minor"/>
      </rPr>
      <t>(950431)</t>
    </r>
  </si>
  <si>
    <r>
      <t xml:space="preserve">14. รายการระหว่างธนาคารและตลาดเงิน </t>
    </r>
    <r>
      <rPr>
        <sz val="10"/>
        <color theme="0" tint="-0.34998626667073579"/>
        <rFont val="Tahoma"/>
        <family val="2"/>
        <scheme val="minor"/>
      </rPr>
      <t>(950438)</t>
    </r>
  </si>
  <si>
    <r>
      <t xml:space="preserve">18. ตราสารหนี้ที่ออกและเงินกู้ยืม </t>
    </r>
    <r>
      <rPr>
        <sz val="10"/>
        <color theme="0" tint="-0.34998626667073579"/>
        <rFont val="Tahoma"/>
        <family val="2"/>
        <scheme val="minor"/>
      </rPr>
      <t>(950470)</t>
    </r>
  </si>
  <si>
    <r>
      <t xml:space="preserve">19. ประมาณการหนี้สิน </t>
    </r>
    <r>
      <rPr>
        <sz val="10"/>
        <color theme="0" tint="-0.34998626667073579"/>
        <rFont val="Tahoma"/>
        <family val="2"/>
        <scheme val="minor"/>
      </rPr>
      <t>(950481)</t>
    </r>
  </si>
  <si>
    <r>
      <t xml:space="preserve">21. หนี้สินอื่น </t>
    </r>
    <r>
      <rPr>
        <sz val="10"/>
        <color theme="0" tint="-0.34998626667073579"/>
        <rFont val="Tahoma"/>
        <family val="2"/>
        <scheme val="minor"/>
      </rPr>
      <t>(950485)</t>
    </r>
  </si>
  <si>
    <r>
      <t xml:space="preserve">23.2 บัญชีกับสำนักงานใหญ่และสาขาอื่นที่เป็นนิติบุคคลเดียวกัน – สุทธิ </t>
    </r>
    <r>
      <rPr>
        <sz val="10"/>
        <color theme="0" tint="-0.34998626667073579"/>
        <rFont val="Tahoma"/>
        <family val="2"/>
        <scheme val="minor"/>
      </rPr>
      <t>(950546)</t>
    </r>
  </si>
  <si>
    <r>
      <t xml:space="preserve">990039
</t>
    </r>
    <r>
      <rPr>
        <u/>
        <sz val="10"/>
        <color rgb="FFFF0000"/>
        <rFont val="Tahoma"/>
        <family val="2"/>
        <scheme val="minor"/>
      </rPr>
      <t>ลบ</t>
    </r>
    <r>
      <rPr>
        <sz val="10"/>
        <color rgb="FFFF0000"/>
        <rFont val="Tahoma"/>
        <family val="2"/>
        <scheme val="minor"/>
      </rPr>
      <t xml:space="preserve">
990036</t>
    </r>
  </si>
  <si>
    <r>
      <t xml:space="preserve">ยอดสุทธิของรายการระหว่างกันที่สาขาเป็นลูกหนี้สำนักงานใหญ่
 และสาขาอื่นที่เป็นนิติบุคคลเดียวกัน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theme="1"/>
        <rFont val="Tahoma"/>
        <family val="2"/>
        <scheme val="minor"/>
      </rPr>
      <t xml:space="preserve"> รายการระหว่างกัน
 ที่สาขาเป็นเจ้าหนี้สำนักงานใหญ่และสาขาอื่นที่เป็นนิติบุคคลเดียวกัน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</si>
  <si>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</si>
  <si>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</t>
    </r>
  </si>
  <si>
    <r>
      <t xml:space="preserve">2.1.2  เงินให้สินเชื่อ </t>
    </r>
    <r>
      <rPr>
        <sz val="10"/>
        <color theme="0" tint="-0.499984740745262"/>
        <rFont val="Tahoma"/>
        <family val="2"/>
        <scheme val="minor"/>
      </rPr>
      <t>(950280)</t>
    </r>
  </si>
  <si>
    <r>
      <t xml:space="preserve">2.2.2  เงินให้สินเชื่อ </t>
    </r>
    <r>
      <rPr>
        <sz val="10"/>
        <color theme="0" tint="-0.499984740745262"/>
        <rFont val="Tahoma"/>
        <family val="2"/>
        <scheme val="minor"/>
      </rPr>
      <t>(950283)</t>
    </r>
  </si>
  <si>
    <r>
      <t>7.1.1  เงินให้สินเชื่อ</t>
    </r>
    <r>
      <rPr>
        <sz val="10"/>
        <color theme="0" tint="-0.499984740745262"/>
        <rFont val="Tahoma"/>
        <family val="2"/>
        <scheme val="minor"/>
      </rPr>
      <t xml:space="preserve"> (950367)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</si>
  <si>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เงินฝาก, เงินให้สินเชื่อ, เงินรับฝาก และเงินกู้ยืม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</si>
  <si>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</si>
  <si>
    <r>
      <t xml:space="preserve">2.1.1  เงินฝาก </t>
    </r>
    <r>
      <rPr>
        <sz val="10"/>
        <color indexed="23"/>
        <rFont val="Tahoma"/>
        <family val="2"/>
        <scheme val="minor"/>
      </rPr>
      <t>(950279)</t>
    </r>
  </si>
  <si>
    <r>
      <t xml:space="preserve">2.2.1  เงินฝาก  </t>
    </r>
    <r>
      <rPr>
        <sz val="10"/>
        <color indexed="23"/>
        <rFont val="Tahoma"/>
        <family val="2"/>
        <scheme val="minor"/>
      </rPr>
      <t>(950282)</t>
    </r>
  </si>
  <si>
    <r>
      <t xml:space="preserve">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</si>
  <si>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</si>
  <si>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</si>
  <si>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</si>
  <si>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</si>
  <si>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r>
      <t>13.1  กระแสรายวัน</t>
    </r>
    <r>
      <rPr>
        <sz val="10"/>
        <color indexed="23"/>
        <rFont val="Tahoma"/>
        <family val="2"/>
        <scheme val="minor"/>
      </rPr>
      <t xml:space="preserve"> (950432)</t>
    </r>
  </si>
  <si>
    <r>
      <t xml:space="preserve">13.2  ออมทรัพย์ </t>
    </r>
    <r>
      <rPr>
        <sz val="10"/>
        <color indexed="23"/>
        <rFont val="Tahoma"/>
        <family val="2"/>
        <scheme val="minor"/>
      </rPr>
      <t>(950433)</t>
    </r>
  </si>
  <si>
    <r>
      <t xml:space="preserve">13.3  จ่ายคืนเมื่อสิ้นระยะเวลา (ไม่รวมบัตรเงินฝาก) </t>
    </r>
    <r>
      <rPr>
        <sz val="10"/>
        <color indexed="23"/>
        <rFont val="Tahoma"/>
        <family val="2"/>
        <scheme val="minor"/>
      </rPr>
      <t>(950434)</t>
    </r>
  </si>
  <si>
    <r>
      <t xml:space="preserve">13.4  บัตรเงินฝาก </t>
    </r>
    <r>
      <rPr>
        <sz val="10"/>
        <color indexed="23"/>
        <rFont val="Tahoma"/>
        <family val="2"/>
        <scheme val="minor"/>
      </rPr>
      <t>(950435)</t>
    </r>
    <r>
      <rPr>
        <sz val="10"/>
        <color indexed="14"/>
        <rFont val="Tahoma"/>
        <family val="2"/>
        <scheme val="minor"/>
      </rPr>
      <t xml:space="preserve"> </t>
    </r>
  </si>
  <si>
    <r>
      <t xml:space="preserve">13.5 เงินรับฝากที่มีอนุพันธ์แฝง </t>
    </r>
    <r>
      <rPr>
        <sz val="10"/>
        <color indexed="23"/>
        <rFont val="Tahoma"/>
        <family val="2"/>
        <scheme val="minor"/>
      </rPr>
      <t>(950436)</t>
    </r>
  </si>
  <si>
    <r>
      <t xml:space="preserve">14.1.1  เงินรับฝาก </t>
    </r>
    <r>
      <rPr>
        <sz val="10"/>
        <color indexed="23"/>
        <rFont val="Tahoma"/>
        <family val="2"/>
        <scheme val="minor"/>
      </rPr>
      <t>(950440)</t>
    </r>
  </si>
  <si>
    <r>
      <t xml:space="preserve">14.2.1  เงินรับฝาก </t>
    </r>
    <r>
      <rPr>
        <sz val="10"/>
        <color indexed="23"/>
        <rFont val="Tahoma"/>
        <family val="2"/>
        <scheme val="minor"/>
      </rPr>
      <t>(950447)</t>
    </r>
  </si>
  <si>
    <r>
      <t xml:space="preserve">16.2.1.1 เงินรับฝาก </t>
    </r>
    <r>
      <rPr>
        <sz val="10"/>
        <color indexed="23"/>
        <rFont val="Tahoma"/>
        <family val="2"/>
        <scheme val="minor"/>
      </rPr>
      <t>(950460)</t>
    </r>
  </si>
  <si>
    <r>
      <t xml:space="preserve">16.2.2.1 เงินรับฝาก </t>
    </r>
    <r>
      <rPr>
        <sz val="10"/>
        <color indexed="23"/>
        <rFont val="Tahoma"/>
        <family val="2"/>
        <scheme val="minor"/>
      </rPr>
      <t>(950463)</t>
    </r>
  </si>
  <si>
    <r>
      <t xml:space="preserve">14.1.2  เงินกู้ยืม </t>
    </r>
    <r>
      <rPr>
        <sz val="10"/>
        <color indexed="23"/>
        <rFont val="Tahoma"/>
        <family val="2"/>
        <scheme val="minor"/>
      </rPr>
      <t>(950443)</t>
    </r>
  </si>
  <si>
    <r>
      <t xml:space="preserve">14.2.2  เงินกู้ยืม </t>
    </r>
    <r>
      <rPr>
        <sz val="10"/>
        <color indexed="23"/>
        <rFont val="Tahoma"/>
        <family val="2"/>
        <scheme val="minor"/>
      </rPr>
      <t>(950450)</t>
    </r>
  </si>
  <si>
    <r>
      <t xml:space="preserve">16.2.1.2 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(950461)</t>
    </r>
  </si>
  <si>
    <r>
      <t xml:space="preserve">16.2.2.2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(950464)</t>
    </r>
  </si>
  <si>
    <r>
      <t xml:space="preserve">18.1 ตราสารหนี้ที่ออกและเงินกู้ยืมที่ไม่มีอนุพันธ์แฝง </t>
    </r>
    <r>
      <rPr>
        <sz val="10"/>
        <color indexed="23"/>
        <rFont val="Tahoma"/>
        <family val="2"/>
        <scheme val="minor"/>
      </rPr>
      <t>(950471)</t>
    </r>
  </si>
  <si>
    <r>
      <t xml:space="preserve">18.2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(950475)</t>
    </r>
  </si>
  <si>
    <r>
      <t xml:space="preserve"> 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</si>
  <si>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 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</si>
  <si>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 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</si>
  <si>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 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</si>
  <si>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t xml:space="preserve"> 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</si>
  <si>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>3.1.6 เงินลงทุนในธุรกรรมเงินฝากหรือเงินกู้ยืมที่มีอนุพันธ์แฝง</t>
  </si>
  <si>
    <t>3.1.7 อื่นๆ</t>
  </si>
  <si>
    <t>955050</t>
  </si>
  <si>
    <t>955058</t>
  </si>
  <si>
    <t>955059</t>
  </si>
  <si>
    <t>3.3.4 เงินลงทุนในธุรกรรมเงินฝากหรือเงินกู้ยืมที่มีอนุพันธ์แฝง</t>
  </si>
  <si>
    <t>3.3.5 อื่น ๆ</t>
  </si>
  <si>
    <r>
      <t>ข้อมูลที่ตรวจสอบ :</t>
    </r>
    <r>
      <rPr>
        <sz val="10"/>
        <color theme="1"/>
        <rFont val="Tahoma"/>
        <family val="2"/>
        <scheme val="minor"/>
      </rPr>
      <t>สินเชื่อจัดชั้น   [ไตรมาส]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</si>
  <si>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 xml:space="preserve">Total Outstanding Amount </t>
    </r>
    <r>
      <rPr>
        <b/>
        <sz val="16"/>
        <color indexed="9"/>
        <rFont val="Angsana New"/>
        <family val="1"/>
      </rPr>
      <t/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</si>
  <si>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</si>
  <si>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  <r>
      <rPr>
        <b/>
        <sz val="10"/>
        <color theme="1"/>
        <rFont val="Tahoma"/>
        <family val="2"/>
        <scheme val="minor"/>
      </rPr>
      <t xml:space="preserve"> </t>
    </r>
    <r>
      <rPr>
        <b/>
        <sz val="10"/>
        <color rgb="FFFF0000"/>
        <rFont val="Tahoma"/>
        <family val="2"/>
        <scheme val="minor"/>
      </rPr>
      <t>- Net Outstanding Amount</t>
    </r>
    <r>
      <rPr>
        <b/>
        <sz val="16"/>
        <color indexed="9"/>
        <rFont val="Angsana New"/>
        <family val="1"/>
      </rPr>
      <t/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</si>
  <si>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เงินให้สินเชื่อ [รายเดือน]</t>
    </r>
  </si>
  <si>
    <r>
      <t>ข้อมูลที่ตรวจสอบ : ยอดรวมสินเชื่อ</t>
    </r>
    <r>
      <rPr>
        <sz val="10"/>
        <color theme="1"/>
        <rFont val="Tahoma"/>
        <family val="2"/>
        <scheme val="minor"/>
      </rPr>
      <t xml:space="preserve">   [ไตรมาส]</t>
    </r>
  </si>
  <si>
    <t xml:space="preserve">  1. DS_BLS :</t>
  </si>
  <si>
    <t xml:space="preserve">  2. DS_BLS :</t>
  </si>
  <si>
    <t>เงินเบิกเกินบัญชี</t>
  </si>
  <si>
    <t>เงินให้กู้ยืมเพื่อการเคหะ</t>
  </si>
  <si>
    <t>ตั๋วเงินอื่น ๆ</t>
  </si>
  <si>
    <t>ตั๋วเงินค่าสินค้าเข้าที่ทำทรัสต์รีซีท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</si>
  <si>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[รายเดือน]</t>
    </r>
  </si>
  <si>
    <r>
      <t xml:space="preserve">  Data Element :</t>
    </r>
    <r>
      <rPr>
        <b/>
        <sz val="10"/>
        <color rgb="FF0000FF"/>
        <rFont val="Tahoma"/>
        <family val="2"/>
        <scheme val="minor"/>
      </rPr>
      <t xml:space="preserve"> Total Outstanding Amount</t>
    </r>
  </si>
  <si>
    <t>TCB: Cl_FI Reporting  Group Id  =  116002_ชุดรวมทุกสำนักงาน</t>
  </si>
  <si>
    <t>TCB, FCB : Cl_FI Reporting  Group Id  =  116003_ชุดรวมทุกสำนักงานในประเทศ</t>
  </si>
  <si>
    <t xml:space="preserve">1. DS_ARS : </t>
  </si>
  <si>
    <t xml:space="preserve">   DS_LPS</t>
  </si>
  <si>
    <t>เงินให้กู้ยืม</t>
  </si>
  <si>
    <t>ตั๋วเงิน</t>
  </si>
  <si>
    <t>อื่น ๆ</t>
  </si>
  <si>
    <t>Current</t>
  </si>
  <si>
    <t>Saving / At Call</t>
  </si>
  <si>
    <t>Fixed Deposit / Contractual Saving Deposit</t>
  </si>
  <si>
    <t>Promissory Notes / Bill of Exchanges</t>
  </si>
  <si>
    <t>Negotiable Certificate of Deposit (NCD) / Floating Rate Certificate of Deposit (FRCD)</t>
  </si>
  <si>
    <t xml:space="preserve">   DS_IRO</t>
  </si>
  <si>
    <t xml:space="preserve">TCB, FCB  : Cl_FI Reporting  Group Id  =  116003_ชุดรวมทุกสำนักงานในประเทศ </t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</si>
  <si>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  (ธนาคารพาณิชย์จดทะเบียนในประเทศ, สาขาธนาคารต่างประเทศ)</t>
    </r>
  </si>
  <si>
    <t>DS_LPS / Cl_Interest Rate Outstanding</t>
  </si>
  <si>
    <t>162023</t>
  </si>
  <si>
    <t xml:space="preserve">เงินเบิกเกินบัญชี </t>
  </si>
  <si>
    <t>162024</t>
  </si>
  <si>
    <t xml:space="preserve">เงินให้กู้ยืม </t>
  </si>
  <si>
    <t>162025</t>
  </si>
  <si>
    <t xml:space="preserve">ตั๋วเงิน </t>
  </si>
  <si>
    <t>162027</t>
  </si>
  <si>
    <t>อื่นๆ</t>
  </si>
  <si>
    <t>162050</t>
  </si>
  <si>
    <t>เงินรับฝากกระแสรายวัน</t>
  </si>
  <si>
    <t>162020</t>
  </si>
  <si>
    <t xml:space="preserve">เงินรับฝากออมทรัพย์ </t>
  </si>
  <si>
    <t>162021</t>
  </si>
  <si>
    <t xml:space="preserve">เงินรับฝากจ่ายคืนเมื่อสิ้นระยะเวลา </t>
  </si>
  <si>
    <t>162051</t>
  </si>
  <si>
    <t>บัตรเงินฝาก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</si>
  <si>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[รายไตรมาส]</t>
    </r>
  </si>
  <si>
    <t>ความสัมพันธ์ของข้อมูลระหว่าง DS_ARS กับ DS_LPS (เริ่ม มค. 63)</t>
  </si>
  <si>
    <t xml:space="preserve">                  Cl_Balance Sheet Item</t>
  </si>
  <si>
    <t xml:space="preserve">                  Cl_Banking Book Position</t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</si>
  <si>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</si>
  <si>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</si>
  <si>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</si>
  <si>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</si>
  <si>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[รายไตรมาส]</t>
    </r>
  </si>
  <si>
    <t>TCB : Cl_FI Reporting  Group Id  =  116028_ชุด Full Consolidated</t>
  </si>
  <si>
    <t>TCB : Cl_FI Reporting  Group Id  =  116030_ชุด Solo Consolidated</t>
  </si>
  <si>
    <t>ความสัมพันธ์ของข้อมูลระหว่าง DS_FPSC กับ DS_IRRC  (เริ่ม มีค. 63)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</si>
  <si>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(ธนาคารพาณิชย์จดทะเบียนในประเทศ)</t>
    </r>
  </si>
  <si>
    <t xml:space="preserve">- DS_FPSC : </t>
  </si>
  <si>
    <t>- DS_CAPC</t>
  </si>
  <si>
    <t>- DS_IRRC</t>
  </si>
  <si>
    <t xml:space="preserve">- DS_FPSF : </t>
  </si>
  <si>
    <t>- DS_CAPF</t>
  </si>
  <si>
    <t>DS_FPSC / Cl_Balance Sheet Item</t>
  </si>
  <si>
    <t>DS_CAPC / Cl_Capital Fund Item</t>
  </si>
  <si>
    <t>DS_FPSF / Cl_Balance Sheet Item</t>
  </si>
  <si>
    <t>DS_CAPF / Cl_Capital Fund Item</t>
  </si>
  <si>
    <t>ความสัมพันธ์ของข้อมูลระหว่าง DS_FPSS กับ DS_CAPS (เริ่ม มค. 63)</t>
  </si>
  <si>
    <t>- DS_CAPS</t>
  </si>
  <si>
    <t xml:space="preserve">- DS_FPSS : </t>
  </si>
  <si>
    <t>DS_FPSS / Cl_Balance Sheet Item</t>
  </si>
  <si>
    <t>DS_CAPS / Cl_Capital Fund Item</t>
  </si>
  <si>
    <t>ความสัมพันธ์ของข้อมูลระหว่าง DS_FPSC กับ DS_CAPC (เริ่ม มีค. 63)</t>
  </si>
  <si>
    <t>ความสัมพันธ์ของข้อมูลระหว่าง DS_FPSF กับ DS_IRRF  (เริ่ม มีค. 63)</t>
  </si>
  <si>
    <t>- DS_IRRF</t>
  </si>
  <si>
    <t>DS_IRRC / Cl_Banking Book Position</t>
  </si>
  <si>
    <t>DS_IRRF / Cl_Banking Book Position</t>
  </si>
  <si>
    <t>ความสัมพันธ์ของข้อมูลระหว่าง DS_FPSS กับ DS_IRRS  (เริ่ม มีค. 63)</t>
  </si>
  <si>
    <t>- DS_IRRS</t>
  </si>
  <si>
    <t>DS_IRRS / Cl_Banking Book Position</t>
  </si>
  <si>
    <t>ความสัมพันธ์ของข้อมูลระหว่าง DS_FPSF กับ DS_CAPF (เริ่ม มีค. 63)</t>
  </si>
  <si>
    <t xml:space="preserve"> ยอดรวม Amount</t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</si>
  <si>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</si>
  <si>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>DS_ARS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</si>
  <si>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 xml:space="preserve">DS_BLS / </t>
    </r>
    <r>
      <rPr>
        <b/>
        <sz val="10"/>
        <color theme="4" tint="-0.249977111117893"/>
        <rFont val="Tahoma"/>
        <family val="2"/>
        <scheme val="minor"/>
      </rPr>
      <t>Cl_Balance Sheet Item</t>
    </r>
  </si>
  <si>
    <r>
      <t>DS_BLS /</t>
    </r>
    <r>
      <rPr>
        <b/>
        <sz val="10"/>
        <color theme="4" tint="-0.249977111117893"/>
        <rFont val="Tahoma"/>
        <family val="2"/>
        <scheme val="minor"/>
      </rPr>
      <t xml:space="preserve"> Cl_Balance Sheet Item</t>
    </r>
  </si>
  <si>
    <r>
      <t xml:space="preserve">DS_TCS / </t>
    </r>
    <r>
      <rPr>
        <b/>
        <sz val="10"/>
        <color theme="4" tint="-0.249977111117893"/>
        <rFont val="Tahoma"/>
        <family val="2"/>
        <scheme val="minor"/>
      </rPr>
      <t>Cl_Arrangement Type</t>
    </r>
  </si>
  <si>
    <r>
      <t xml:space="preserve">DS_BLS / </t>
    </r>
    <r>
      <rPr>
        <b/>
        <sz val="10"/>
        <color rgb="FF0070C0"/>
        <rFont val="Tahoma"/>
        <family val="2"/>
        <scheme val="minor"/>
      </rPr>
      <t>Cl_Balance Sheet Item</t>
    </r>
  </si>
  <si>
    <r>
      <t xml:space="preserve">DS_LPS / </t>
    </r>
    <r>
      <rPr>
        <b/>
        <sz val="10"/>
        <color rgb="FF0070C0"/>
        <rFont val="Tahoma"/>
        <family val="2"/>
        <scheme val="minor"/>
      </rPr>
      <t>Cl_Arrangement Type</t>
    </r>
  </si>
  <si>
    <r>
      <t xml:space="preserve">2.6 </t>
    </r>
    <r>
      <rPr>
        <sz val="10"/>
        <color rgb="FFFF0000"/>
        <rFont val="Tahoma"/>
        <family val="2"/>
        <scheme val="minor"/>
      </rPr>
      <t xml:space="preserve">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</si>
  <si>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</si>
  <si>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 xml:space="preserve">TCB &amp; FCB : Cl_FI Reporting  Group Id  =  116003_ชุดรวมทุกสำนักงานในประเทศ </t>
  </si>
  <si>
    <r>
      <t xml:space="preserve">DS_TCS /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</si>
  <si>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</si>
  <si>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DS_LSB / Branch Number :</t>
    </r>
    <r>
      <rPr>
        <b/>
        <sz val="10"/>
        <color theme="4" tint="-0.249977111117893"/>
        <rFont val="Tahoma"/>
        <family val="2"/>
        <scheme val="minor"/>
      </rPr>
      <t xml:space="preserve"> ที่เป็นสาขาในประเทศ</t>
    </r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</si>
  <si>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</si>
  <si>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t>FCS, CCS : Cl_FI Reporting  Group Id  =  116002_ชุดรวมทุกสำนักงาน</t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</si>
  <si>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รายการทางบัญชีเกี่ยวกับกำไรขาดทุน  [ราย 6 เดือน]</t>
    </r>
  </si>
  <si>
    <r>
      <t xml:space="preserve">11. กำไร(ขาดทุน)จากการดำเนินงานก่อนภาษีเงินได้ (Profit (loss) from operating before income tax expense) </t>
    </r>
    <r>
      <rPr>
        <sz val="10"/>
        <color indexed="23"/>
        <rFont val="Tahoma"/>
        <family val="2"/>
        <scheme val="minor"/>
      </rPr>
      <t>(920371)</t>
    </r>
  </si>
  <si>
    <r>
      <t xml:space="preserve"> ยอดสุทธิของ Income Amount </t>
    </r>
    <r>
      <rPr>
        <sz val="10"/>
        <color rgb="FFFF0000"/>
        <rFont val="Tahoma"/>
        <family val="2"/>
        <scheme val="minor"/>
      </rPr>
      <t>หักด้วย</t>
    </r>
    <r>
      <rPr>
        <sz val="10"/>
        <rFont val="Tahoma"/>
        <family val="2"/>
        <scheme val="minor"/>
      </rPr>
      <t xml:space="preserve">
       Expense Amount</t>
    </r>
  </si>
  <si>
    <t>- DS_ARS</t>
  </si>
  <si>
    <t>- DS_ARS :</t>
  </si>
  <si>
    <t xml:space="preserve">- DS_TCS : </t>
  </si>
  <si>
    <t>Cl_Lending Business Type : เฉพาะหมวดย่อย ตรวจสอบ Business Type ต้องมีจำนวนรายการ และ Value เท่ากันทั้ง DS_TCS และ  DS_LSB</t>
  </si>
  <si>
    <t>ความสัมพันธ์ของข้อมูลระหว่าง DS_ARS กับ DS_IRO (เริ่ม มีค. 63)</t>
  </si>
  <si>
    <t>ความสัมพันธ์ของข้อมูลระหว่าง DS_TCS กับ DS_ARS (เริ่ม มค. 63)</t>
  </si>
  <si>
    <t>- DS_ARS : Cl_FI Reporting  Group Id  =  116003_ชุดรวมทุกสำนักงานในประเทศ</t>
  </si>
  <si>
    <t>- DS_DCD : Cl_FI Reporting  Group Id  =  116003_ชุดรวมทุกสำนักงานในประเทศ</t>
  </si>
  <si>
    <t>DS_DCD / Cl_Arrangement Type</t>
  </si>
  <si>
    <r>
      <t>ข้อมูลที่ตรวจสอบ :</t>
    </r>
    <r>
      <rPr>
        <sz val="10"/>
        <rFont val="Tahoma"/>
        <family val="2"/>
        <scheme val="major"/>
      </rPr>
      <t xml:space="preserve"> เงินรับฝาก  [รายไตรมาส]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</si>
  <si>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ajor"/>
      </rPr>
      <t>Total Outstanding Amount</t>
    </r>
  </si>
  <si>
    <r>
      <t xml:space="preserve">DS_ARS / Cl_ArrangementCurrency Flag </t>
    </r>
    <r>
      <rPr>
        <b/>
        <sz val="10"/>
        <color rgb="FF0000FF"/>
        <rFont val="Tahoma"/>
        <family val="2"/>
        <scheme val="major"/>
      </rPr>
      <t>= ‘1’  (เงินบาท)</t>
    </r>
    <r>
      <rPr>
        <b/>
        <sz val="10"/>
        <rFont val="Tahoma"/>
        <family val="2"/>
        <scheme val="major"/>
      </rPr>
      <t xml:space="preserve">
                 Cl_Arrangement Type</t>
    </r>
  </si>
  <si>
    <t>ความสัมพันธ์ของข้อมูลระหว่าง DS_DCD กับ DS_ARS (เริ่ม มีค. 49)</t>
  </si>
  <si>
    <t>Document information</t>
  </si>
  <si>
    <t>Revision history</t>
  </si>
  <si>
    <t>Version number</t>
  </si>
  <si>
    <t>Released Date</t>
  </si>
  <si>
    <t>Effective Date</t>
  </si>
  <si>
    <t>Summary of changes</t>
  </si>
  <si>
    <t>Revision marks</t>
  </si>
  <si>
    <t>First version</t>
  </si>
  <si>
    <t>No</t>
  </si>
  <si>
    <r>
      <t>DS_TCS /</t>
    </r>
    <r>
      <rPr>
        <b/>
        <sz val="10"/>
        <color rgb="FF0070C0"/>
        <rFont val="Tahoma"/>
        <family val="2"/>
        <scheme val="minor"/>
      </rPr>
      <t xml:space="preserve"> 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</si>
  <si>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
</t>
    </r>
    <r>
      <rPr>
        <b/>
        <sz val="10"/>
        <color theme="1"/>
        <rFont val="Tahoma"/>
        <family val="2"/>
        <scheme val="minor"/>
      </rPr>
      <t xml:space="preserve">
              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</si>
  <si>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</si>
  <si>
    <r>
      <t>DS_TCS  /</t>
    </r>
    <r>
      <rPr>
        <b/>
        <sz val="10"/>
        <color rgb="FF0070C0"/>
        <rFont val="Tahoma"/>
        <family val="2"/>
        <scheme val="minor"/>
      </rPr>
      <t xml:space="preserve"> 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  <r>
      <rPr>
        <b/>
        <sz val="10"/>
        <color theme="1"/>
        <rFont val="Tahoma"/>
        <family val="2"/>
        <scheme val="minor"/>
      </rPr>
      <t xml:space="preserve">
              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</si>
  <si>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 xml:space="preserve">DS_TCS 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  <r>
      <rPr>
        <b/>
        <sz val="10"/>
        <rFont val="Tahoma"/>
        <family val="2"/>
        <scheme val="minor"/>
      </rPr>
      <t xml:space="preserve">
                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theme="4" tint="-0.249977111117893"/>
        <rFont val="Tahoma"/>
        <family val="2"/>
        <scheme val="minor"/>
      </rPr>
      <t xml:space="preserve">Cl_Asset and Contingent Classification Type </t>
    </r>
    <r>
      <rPr>
        <i/>
        <sz val="10"/>
        <color theme="4" tint="-0.249977111117893"/>
        <rFont val="Tahoma"/>
        <family val="2"/>
        <scheme val="minor"/>
      </rPr>
      <t>(เฉพาะส่วนที่เป็นเงินให้สินเชื่อด้อยคุณภาพ)</t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</si>
  <si>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ค่าเผื่อผลขาดทุนด้านเครดิตที่คาดว่าจะเกิดขึ้น  [รายเดือน]</t>
    </r>
  </si>
  <si>
    <r>
      <rPr>
        <sz val="10"/>
        <color theme="1"/>
        <rFont val="Tahoma"/>
        <family val="2"/>
        <scheme val="minor"/>
      </rPr>
      <t>92062</t>
    </r>
    <r>
      <rPr>
        <b/>
        <sz val="10"/>
        <color rgb="FF0000FF"/>
        <rFont val="Tahoma"/>
        <family val="2"/>
        <scheme val="minor"/>
      </rPr>
      <t>6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</si>
  <si>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</si>
  <si>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  <r>
      <rPr>
        <b/>
        <sz val="10"/>
        <color rgb="FF0070C0"/>
        <rFont val="Tahoma"/>
        <family val="2"/>
        <scheme val="minor"/>
      </rPr>
      <t xml:space="preserve">
               Cl_Asset and Contingent Classification Type 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</si>
  <si>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  <r>
      <rPr>
        <b/>
        <sz val="10"/>
        <color rgb="FF0070C0"/>
        <rFont val="Tahoma"/>
        <family val="2"/>
        <scheme val="minor"/>
      </rPr>
      <t xml:space="preserve">
                Cl_Asset and Contingent Classification Type </t>
    </r>
  </si>
  <si>
    <r>
      <rPr>
        <b/>
        <u/>
        <sz val="10"/>
        <color rgb="FF000000"/>
        <rFont val="Tahoma"/>
        <family val="2"/>
      </rPr>
      <t>TCS-BLS</t>
    </r>
    <r>
      <rPr>
        <b/>
        <sz val="10"/>
        <color rgb="FF000000"/>
        <rFont val="Tahoma"/>
        <family val="2"/>
      </rPr>
      <t xml:space="preserve"> : 
   Col. "B" : Row "10" : ปรับแก้ข้อความ</t>
    </r>
    <r>
      <rPr>
        <sz val="10"/>
        <color rgb="FF000000"/>
        <rFont val="Tahoma"/>
        <family val="2"/>
      </rPr>
      <t xml:space="preserve">
      "ค่าเผื่อหนี้สงสัยจะสูญ"  -- ปรับเป็น -- &gt;  "ค่าเผื่อผลขาดทุนด้านเครดิตที่คาดว่าจะเกิดขึ้น"</t>
    </r>
    <r>
      <rPr>
        <b/>
        <sz val="10"/>
        <color rgb="FF000000"/>
        <rFont val="Tahoma"/>
        <family val="2"/>
      </rPr>
      <t xml:space="preserve">
   Col. "G" : Row "12" : ปรับเพิ่มเงื่อนไข
</t>
    </r>
    <r>
      <rPr>
        <sz val="10"/>
        <color rgb="FF000000"/>
        <rFont val="Tahoma"/>
        <family val="2"/>
      </rPr>
      <t xml:space="preserve">     "Cl_Arrangement Type ที่ไม่เท่ากับ
      018051 (ดอกเบี้ยค้างรับ) , 018330 (รายได้ดอกเบี้ยที่ยังไม่ถึงกำหนดชำระ),
      018052  (เงินทดรองจ่ายดำเนินคดี) , 018053  (เงินทดรองจ่ายค่าเบี้ยประกันภัย),
      018054  (สินทรัพย์อื่น)"</t>
    </r>
    <r>
      <rPr>
        <b/>
        <sz val="10"/>
        <color rgb="FF000000"/>
        <rFont val="Tahoma"/>
        <family val="2"/>
      </rPr>
      <t xml:space="preserve">
</t>
    </r>
    <r>
      <rPr>
        <b/>
        <u/>
        <sz val="10"/>
        <color rgb="FF000000"/>
        <rFont val="Tahoma"/>
        <family val="2"/>
      </rPr>
      <t>TCS-PVS</t>
    </r>
    <r>
      <rPr>
        <b/>
        <sz val="10"/>
        <color rgb="FF000000"/>
        <rFont val="Tahoma"/>
        <family val="2"/>
      </rPr>
      <t xml:space="preserve">
   Col. "B" : Row "10","14","31","35" : ปรับเพิ่มเงื่อนไข
</t>
    </r>
    <r>
      <rPr>
        <sz val="10"/>
        <color rgb="FF000000"/>
        <rFont val="Tahoma"/>
        <family val="2"/>
      </rPr>
      <t xml:space="preserve">      "Cl_Arrangement Type ที่ไม่เท่ากับ
        018051 (ดอกเบี้ยค้างรับ) , 018330 (รายได้ดอกเบี้ยที่ยังไม่ถึงกำหนดชำระ),
        018052 (เงินทดรองจ่ายดำเนินคดี) , 018053 (เงินทดรองจ่ายค่าเบี้ยประกันภัย),
        018054 (สินทรัพย์อื่น)"
   </t>
    </r>
    <r>
      <rPr>
        <b/>
        <sz val="10"/>
        <color rgb="FF000000"/>
        <rFont val="Tahoma"/>
        <family val="2"/>
      </rPr>
      <t>Col. "F" : Row "10","14","31","35" : ปรับเพิ่มเงื่อนไข</t>
    </r>
    <r>
      <rPr>
        <sz val="10"/>
        <color rgb="FF000000"/>
        <rFont val="Tahoma"/>
        <family val="2"/>
      </rPr>
      <t xml:space="preserve">
        ปรับแก้จาก "960054 1.1.1.1 สินเชื่อจัดชั้น"  -- ปรับเป็น -- &gt;  "960080 (1.1.1.1.1 เงินต้น)"</t>
    </r>
    <r>
      <rPr>
        <b/>
        <sz val="10"/>
        <color rgb="FF000000"/>
        <rFont val="Tahoma"/>
        <family val="2"/>
      </rPr>
      <t xml:space="preserve">
</t>
    </r>
    <r>
      <rPr>
        <b/>
        <u/>
        <sz val="10"/>
        <color rgb="FF000000"/>
        <rFont val="Tahoma"/>
        <family val="2"/>
      </rPr>
      <t>IEB-PNL</t>
    </r>
    <r>
      <rPr>
        <b/>
        <sz val="10"/>
        <color rgb="FF000000"/>
        <rFont val="Tahoma"/>
        <family val="2"/>
      </rPr>
      <t xml:space="preserve">
   Col. "B" : Row "11" : ปรับแก้เลข CL
</t>
    </r>
    <r>
      <rPr>
        <sz val="10"/>
        <color rgb="FF000000"/>
        <rFont val="Tahoma"/>
        <family val="2"/>
      </rPr>
      <t xml:space="preserve">      "920621"  -- ปรับเป็น -- &gt;  "92062</t>
    </r>
    <r>
      <rPr>
        <b/>
        <sz val="10"/>
        <color rgb="FF0000FF"/>
        <rFont val="Tahoma"/>
        <family val="2"/>
      </rPr>
      <t>6</t>
    </r>
    <r>
      <rPr>
        <sz val="10"/>
        <color rgb="FF000000"/>
        <rFont val="Tahoma"/>
        <family val="2"/>
      </rPr>
      <t>"</t>
    </r>
    <r>
      <rPr>
        <b/>
        <sz val="10"/>
        <color rgb="FF000000"/>
        <rFont val="Tahoma"/>
        <family val="2"/>
      </rPr>
      <t xml:space="preserve">
</t>
    </r>
  </si>
  <si>
    <t>Yes</t>
  </si>
  <si>
    <t>3.3.2 ตราสารทุน</t>
  </si>
  <si>
    <r>
      <rPr>
        <b/>
        <u/>
        <sz val="10"/>
        <color rgb="FF000000"/>
        <rFont val="Tahoma"/>
        <family val="2"/>
      </rPr>
      <t>IVP-BLS</t>
    </r>
    <r>
      <rPr>
        <b/>
        <sz val="10"/>
        <color rgb="FF000000"/>
        <rFont val="Tahoma"/>
        <family val="2"/>
      </rPr>
      <t xml:space="preserve"> : 
   Col. "B" : Row "36" : </t>
    </r>
    <r>
      <rPr>
        <sz val="10"/>
        <color rgb="FF000000"/>
        <rFont val="Tahoma"/>
        <family val="2"/>
      </rPr>
      <t>เพิ่ม  "</t>
    </r>
    <r>
      <rPr>
        <b/>
        <sz val="10"/>
        <color rgb="FFFF0000"/>
        <rFont val="Tahoma"/>
        <family val="2"/>
      </rPr>
      <t>955069</t>
    </r>
    <r>
      <rPr>
        <sz val="10"/>
        <color rgb="FF000000"/>
        <rFont val="Tahoma"/>
        <family val="2"/>
      </rPr>
      <t xml:space="preserve">"
  </t>
    </r>
    <r>
      <rPr>
        <b/>
        <sz val="10"/>
        <color rgb="FF000000"/>
        <rFont val="Tahoma"/>
        <family val="2"/>
      </rPr>
      <t xml:space="preserve"> Col. "C" : Row "36"</t>
    </r>
    <r>
      <rPr>
        <sz val="10"/>
        <color rgb="FF000000"/>
        <rFont val="Tahoma"/>
        <family val="2"/>
      </rPr>
      <t xml:space="preserve"> : เพิ่ม  "</t>
    </r>
    <r>
      <rPr>
        <b/>
        <sz val="10"/>
        <color rgb="FFFF0000"/>
        <rFont val="Tahoma"/>
        <family val="2"/>
      </rPr>
      <t>3.3.2 ตราสารทุน</t>
    </r>
    <r>
      <rPr>
        <sz val="10"/>
        <color rgb="FF000000"/>
        <rFont val="Tahoma"/>
        <family val="2"/>
      </rPr>
      <t>"</t>
    </r>
  </si>
  <si>
    <t>SFI</t>
  </si>
  <si>
    <t>= 940016</t>
  </si>
  <si>
    <t>1.</t>
  </si>
  <si>
    <t>2.</t>
  </si>
  <si>
    <r>
      <t xml:space="preserve">        940004  </t>
    </r>
    <r>
      <rPr>
        <sz val="10"/>
        <color rgb="FFFF0000"/>
        <rFont val="Tahoma"/>
        <family val="2"/>
        <scheme val="minor"/>
      </rPr>
      <t>*ใน 955263 และ 940004 มีอธิบายเพิ่ม &gt; และให้รวมถึงทุนที่ได้รับพระราชทาน ทุนประเดิมตามพระราชบัญญัติจัดตั้งของสถาบันการเงินเฉพาะกิจ และเงินเพิ่มทุนที่ได้รับจากทางการหรือได้รับการจัดสรรจากเงินงบประมาณแผ่นดิน หรือจากแหล่งอื่น</t>
    </r>
  </si>
  <si>
    <t>= 940006</t>
  </si>
  <si>
    <t>3.</t>
  </si>
  <si>
    <t>4.</t>
  </si>
  <si>
    <t>5.</t>
  </si>
  <si>
    <r>
      <t xml:space="preserve">= 940020 </t>
    </r>
    <r>
      <rPr>
        <sz val="10"/>
        <color rgb="FFFF0000"/>
        <rFont val="Tahoma"/>
        <family val="2"/>
        <scheme val="minor"/>
      </rPr>
      <t>*อยู่ในกองทุนชั้นที่ 2</t>
    </r>
  </si>
  <si>
    <r>
      <t xml:space="preserve">= 940021 </t>
    </r>
    <r>
      <rPr>
        <sz val="10"/>
        <color rgb="FFFF0000"/>
        <rFont val="Tahoma"/>
        <family val="2"/>
        <scheme val="minor"/>
      </rPr>
      <t>*อยู่ในกองทุนชั้นที่ 2</t>
    </r>
  </si>
  <si>
    <t>6.</t>
  </si>
  <si>
    <t>= 940010</t>
  </si>
  <si>
    <t>7.</t>
  </si>
  <si>
    <t>= 940011</t>
  </si>
  <si>
    <t>955007 = 990002</t>
  </si>
  <si>
    <t>955025 = 990052</t>
  </si>
  <si>
    <t>955089 + 990006</t>
  </si>
  <si>
    <t>955171 = 990014</t>
  </si>
  <si>
    <r>
      <t xml:space="preserve">955122 + 955371 </t>
    </r>
    <r>
      <rPr>
        <sz val="10"/>
        <rFont val="Tahoma"/>
        <family val="2"/>
        <scheme val="minor"/>
      </rPr>
      <t>(950616)</t>
    </r>
    <r>
      <rPr>
        <sz val="10"/>
        <color rgb="FF00B050"/>
        <rFont val="Tahoma"/>
        <family val="2"/>
        <scheme val="minor"/>
      </rPr>
      <t xml:space="preserve"> = 990009  </t>
    </r>
  </si>
  <si>
    <t>955189 = 990018</t>
  </si>
  <si>
    <t>955196 = 990021</t>
  </si>
  <si>
    <r>
      <rPr>
        <sz val="10"/>
        <color rgb="FF00B050"/>
        <rFont val="Tahoma"/>
        <family val="2"/>
        <scheme val="minor"/>
      </rPr>
      <t>955215</t>
    </r>
    <r>
      <rPr>
        <sz val="10"/>
        <rFont val="Tahoma"/>
        <family val="2"/>
        <scheme val="minor"/>
      </rPr>
      <t xml:space="preserve"> (950458) =</t>
    </r>
    <r>
      <rPr>
        <sz val="10"/>
        <color rgb="FF00B050"/>
        <rFont val="Tahoma"/>
        <family val="2"/>
        <scheme val="minor"/>
      </rPr>
      <t xml:space="preserve"> 990061 </t>
    </r>
    <r>
      <rPr>
        <sz val="10"/>
        <rFont val="Tahoma"/>
        <family val="2"/>
        <scheme val="minor"/>
      </rPr>
      <t>(990044)</t>
    </r>
  </si>
  <si>
    <t>955231 = 990025</t>
  </si>
  <si>
    <t>955241 = 990049</t>
  </si>
  <si>
    <t xml:space="preserve">955246 = 990026 </t>
  </si>
  <si>
    <t>ไม่มี</t>
  </si>
  <si>
    <t>รายการ บช ส่วนของผู้ถือหุ้น</t>
  </si>
  <si>
    <t>รายการ</t>
  </si>
  <si>
    <t>*ในเอกสาร Manual เดิม ไม่มีข้อมูล Cross กรณีของ SFI ทั้งของ BLS และ CAP</t>
  </si>
  <si>
    <t>SFI : Cl_FI Reporting  Group Id  = 116003_ชุดรวมทุกสำนักงานในประเทศ</t>
  </si>
  <si>
    <t>940016</t>
  </si>
  <si>
    <t>1.10.2 ค่าความนิยมสุทธิ</t>
  </si>
  <si>
    <r>
      <t xml:space="preserve">22.2 ใบสำคัญแสดงสิทธิที่จะซื้อหุ้น </t>
    </r>
    <r>
      <rPr>
        <sz val="10"/>
        <color rgb="FF808080"/>
        <rFont val="Tahoma"/>
        <family val="2"/>
        <scheme val="minor"/>
      </rPr>
      <t>(950503)</t>
    </r>
  </si>
  <si>
    <t>940006</t>
  </si>
  <si>
    <r>
      <t xml:space="preserve">22.6.1.1 ส่วนเกินจากการตีราคาที่ดิน </t>
    </r>
    <r>
      <rPr>
        <sz val="10"/>
        <color rgb="FF808080"/>
        <rFont val="Tahoma"/>
        <family val="2"/>
        <scheme val="minor"/>
      </rPr>
      <t>(950512)</t>
    </r>
  </si>
  <si>
    <t>940020</t>
  </si>
  <si>
    <t>2.1.1 มูลค่าเพิ่ม (สุทธิ) จากการตีราคาที่ดิน</t>
  </si>
  <si>
    <r>
      <t xml:space="preserve">22.6.1.2 ส่วนเกินจากการตีราคาอาคาร </t>
    </r>
    <r>
      <rPr>
        <sz val="10"/>
        <color rgb="FF808080"/>
        <rFont val="Tahoma"/>
        <family val="2"/>
        <scheme val="minor"/>
      </rPr>
      <t>(950513)</t>
    </r>
  </si>
  <si>
    <t>940021</t>
  </si>
  <si>
    <t>2.1.2 มูลค่าเพิ่ม (สุทธิ) จากการตีราคาอาคารและห้องชุดในอาคารชุด</t>
  </si>
  <si>
    <r>
      <t xml:space="preserve">22.8.1.1 ทุนสำรองตามกฎหมาย </t>
    </r>
    <r>
      <rPr>
        <sz val="10"/>
        <color rgb="FF808080"/>
        <rFont val="Tahoma"/>
        <family val="2"/>
        <scheme val="minor"/>
      </rPr>
      <t>(950529)</t>
    </r>
  </si>
  <si>
    <t>940010</t>
  </si>
  <si>
    <t>940011</t>
  </si>
  <si>
    <t>1.5 เงินสำรองที่จัดสรรจากกำไรสุทธิ</t>
  </si>
  <si>
    <t>DS_IRR / Cl_Banking Book Position</t>
  </si>
  <si>
    <r>
      <t xml:space="preserve">เงินให้สินเชื่อแก่ลูกหนี้ตามธุรกรรมนโยบายรัฐและดอกเบี้ยค้างรับสุทธิ [เฉพาะ SFIs] </t>
    </r>
    <r>
      <rPr>
        <sz val="10"/>
        <color rgb="FF808080"/>
        <rFont val="Tahoma"/>
        <family val="2"/>
        <scheme val="minor"/>
      </rPr>
      <t>(950616)</t>
    </r>
  </si>
  <si>
    <r>
      <t xml:space="preserve">16. หนี้สินทางการเงินที่วัดมูลค่าด้วยมูลค่ายุติธรรมผ่านกำไรหรือขาดทุน </t>
    </r>
    <r>
      <rPr>
        <sz val="10"/>
        <color rgb="FF808080"/>
        <rFont val="Tahoma"/>
        <family val="2"/>
        <scheme val="minor"/>
      </rPr>
      <t>(950458)</t>
    </r>
  </si>
  <si>
    <t>955372</t>
  </si>
  <si>
    <t>เงินให้สินเชื่อแก่ลูกหนี้ตามธุรกรรมนโยบายรัฐ [เฉพาะ SFIs]</t>
  </si>
  <si>
    <r>
      <t xml:space="preserve">เงินให้สินเชื่อแก่ลูกหนี้ตามธุรกรรมนโยบายรัฐ [เฉพาะ SFIs] </t>
    </r>
    <r>
      <rPr>
        <sz val="10"/>
        <color rgb="FF808080"/>
        <rFont val="Tahoma"/>
        <family val="2"/>
        <scheme val="minor"/>
      </rPr>
      <t>(950617)</t>
    </r>
  </si>
  <si>
    <t>955385</t>
  </si>
  <si>
    <t>955386</t>
  </si>
  <si>
    <t>ค่าเผื่อผลขาดทุนด้านเครดิตของสินทรัพย์ทางการเงินตามธุรกรรมนโยบายรัฐ ที่มีการด้อยค่าด้านเครดิต (Non-performing) [เฉพาะ SFIs]</t>
  </si>
  <si>
    <t>ค่าเผื่อผลขาดทุนด้านเครดิตของสินทรัพย์ทางการเงินตามธุรกรรมนโยบายรัฐ ที่มีการด้อยค่าด้านเครดิตเมื่อซื้อหรือเมื่อเกิดรายการ (Purchased or originated credit impaired) [เฉพาะ SFIs]</t>
  </si>
  <si>
    <t>955381</t>
  </si>
  <si>
    <t xml:space="preserve">  3. DS_BLS :</t>
  </si>
  <si>
    <t xml:space="preserve">SFI : Cl_FI Reporting  Group Id  =  116003_ชุดรวมทุกสำนักงานในประเทศ </t>
  </si>
  <si>
    <t>หัก รายได้รอตัดบัญชีจากธุรกรรมนโยบายรัฐ [เฉพาะ SFIs]</t>
  </si>
  <si>
    <t xml:space="preserve">DS_LPS : </t>
  </si>
  <si>
    <t xml:space="preserve">TCB : Cl_FI Reporting  Group Id  =  116002_ชุดรวมทุกสำนักงาน 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</si>
  <si>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(ธนาคารพาณิชย์จดทะเบียนในประเทศ, บริษัทเงินทุน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</si>
  <si>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รายการบัญชีเกี่ยวกับส่วนของผู้ถือหุ้น  [รายเดือน]</t>
    </r>
  </si>
  <si>
    <t>Data Elemet : Balance Sheet Amount</t>
  </si>
  <si>
    <t>Data Element : Outstanding Amount per Book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</si>
  <si>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rFont val="Tahoma"/>
        <family val="2"/>
        <scheme val="min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</si>
  <si>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 xml:space="preserve">ข้อมูลที่ตรวจสอบ : </t>
    </r>
    <r>
      <rPr>
        <sz val="10"/>
        <color rgb="FF00B050"/>
        <rFont val="Tahoma"/>
        <family val="2"/>
        <scheme val="minor"/>
      </rPr>
      <t>รายการบัญชีในรายงานฐานะการเงิน  [รายไตรมาส]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</si>
  <si>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rFont val="Tahoma"/>
        <family val="2"/>
        <scheme val="min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</si>
  <si>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เงินให้สินเชื่อ  [รายเดือน]</t>
    </r>
  </si>
  <si>
    <t>Data Element : Outstanding Amount</t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</si>
  <si>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color theme="1"/>
        <rFont val="Tahoma"/>
        <family val="2"/>
        <scheme val="minor"/>
      </rPr>
      <t xml:space="preserve"> 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color theme="1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</si>
  <si>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ค่าเผื่อผลขาดทุนด้านเครดิตที่คาดว่าจะเกิดขึ้น  [รายเดือน]</t>
    </r>
  </si>
  <si>
    <r>
      <t>Data Element : Total Outstanding Amount - Net Outstanding Amount</t>
    </r>
    <r>
      <rPr>
        <b/>
        <sz val="16"/>
        <color indexed="9"/>
        <rFont val="Angsana New"/>
        <family val="1"/>
      </rPr>
      <t/>
    </r>
  </si>
  <si>
    <r>
      <t xml:space="preserve">DS_TCS  / Cl_Arrangement Type </t>
    </r>
    <r>
      <rPr>
        <b/>
        <u/>
        <sz val="10"/>
        <rFont val="Tahoma"/>
        <family val="2"/>
        <scheme val="minor"/>
      </rPr>
      <t>ที่ไม่เท่ากับ</t>
    </r>
    <r>
      <rPr>
        <b/>
        <sz val="1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
                 Cl_Asset and Contingent Classification Type </t>
    </r>
    <r>
      <rPr>
        <i/>
        <sz val="10"/>
        <rFont val="Tahoma"/>
        <family val="2"/>
        <scheme val="minor"/>
      </rPr>
      <t>(เฉพาะส่วนที่เป็นเงินให้สินเชื่อด้อยคุณภาพ)</t>
    </r>
  </si>
  <si>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รายได้รอตัดบัญชีจากธุรกรรมนโยบายรัฐ [เฉพาะ SFIs]</t>
    </r>
  </si>
  <si>
    <t>DS_TCS / Cl_Arrangement Type</t>
  </si>
  <si>
    <t>Data Element : Total Outstanding Amount</t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</si>
  <si>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color theme="1"/>
        <rFont val="Tahoma"/>
        <family val="2"/>
        <scheme val="min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color theme="1"/>
        <rFont val="Tahoma"/>
        <family val="2"/>
        <scheme val="minor"/>
      </rPr>
      <t>)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</si>
  <si>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rFont val="Tahoma"/>
        <family val="2"/>
        <scheme val="minor"/>
      </rPr>
      <t xml:space="preserve"> 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</si>
  <si>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 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</si>
  <si>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เงินฝาก, เงินให้สินเชื่อ, เงินรับฝาก และเงินกู้ยืม  [รายเดือน]</t>
    </r>
  </si>
  <si>
    <r>
      <t xml:space="preserve"> 2.1.2  เงินให้สินเชื่อ  </t>
    </r>
    <r>
      <rPr>
        <sz val="10"/>
        <color rgb="FF808080"/>
        <rFont val="Tahoma"/>
        <family val="2"/>
        <scheme val="minor"/>
      </rPr>
      <t>(950280)</t>
    </r>
  </si>
  <si>
    <r>
      <t xml:space="preserve"> 2.2.2  เงินให้สินเชื่อ  </t>
    </r>
    <r>
      <rPr>
        <sz val="10"/>
        <color rgb="FF808080"/>
        <rFont val="Tahoma"/>
        <family val="2"/>
        <scheme val="minor"/>
      </rPr>
      <t>(950283)</t>
    </r>
  </si>
  <si>
    <r>
      <t xml:space="preserve"> 2.6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(950286)</t>
    </r>
  </si>
  <si>
    <r>
      <t xml:space="preserve"> 7.1.1  เงินให้สินเชื่อ  </t>
    </r>
    <r>
      <rPr>
        <sz val="10"/>
        <color rgb="FF808080"/>
        <rFont val="Tahoma"/>
        <family val="2"/>
        <scheme val="minor"/>
      </rPr>
      <t>(950367)</t>
    </r>
  </si>
  <si>
    <r>
      <t xml:space="preserve"> 7.1.4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(950372)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</si>
  <si>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(ธนาคารพาณิชย์จดทะเบียนในประเทศ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</si>
  <si>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 xml:space="preserve">10.1 ค่าความนิยมสุทธิ </t>
    </r>
    <r>
      <rPr>
        <sz val="10"/>
        <color rgb="FF808080"/>
        <rFont val="Tahoma"/>
        <family val="2"/>
        <scheme val="minor"/>
      </rPr>
      <t>(950404)</t>
    </r>
  </si>
  <si>
    <r>
      <t xml:space="preserve">22.8.1.2 อื่น ๆ  </t>
    </r>
    <r>
      <rPr>
        <sz val="10"/>
        <color rgb="FF808080"/>
        <rFont val="Tahoma"/>
        <family val="2"/>
        <scheme val="minor"/>
      </rPr>
      <t>(950530)</t>
    </r>
  </si>
  <si>
    <r>
      <t xml:space="preserve">2. รายการระหว่างธนาคารและตลาดเงินสุทธิ </t>
    </r>
    <r>
      <rPr>
        <sz val="10"/>
        <color rgb="FF808080"/>
        <rFont val="Tahoma"/>
        <family val="2"/>
        <scheme val="minor"/>
      </rPr>
      <t>(950277)</t>
    </r>
  </si>
  <si>
    <r>
      <t xml:space="preserve">5. เงินลงทุนสุทธิ </t>
    </r>
    <r>
      <rPr>
        <sz val="10"/>
        <color rgb="FF808080"/>
        <rFont val="Tahoma"/>
        <family val="2"/>
        <scheme val="minor"/>
      </rPr>
      <t>(950290)</t>
    </r>
  </si>
  <si>
    <r>
      <t xml:space="preserve">7. เงินให้สินเชื่อแก่ลูกหนี้และดอกเบี้ยค้างรับสุทธิ </t>
    </r>
    <r>
      <rPr>
        <sz val="10"/>
        <color rgb="FF808080"/>
        <rFont val="Tahoma"/>
        <family val="2"/>
        <scheme val="minor"/>
      </rPr>
      <t>(950366)</t>
    </r>
  </si>
  <si>
    <r>
      <t xml:space="preserve">12. สินทรัพย์อื่นสุทธิ </t>
    </r>
    <r>
      <rPr>
        <sz val="10"/>
        <color rgb="FF808080"/>
        <rFont val="Tahoma"/>
        <family val="2"/>
        <scheme val="minor"/>
      </rPr>
      <t>(950413)</t>
    </r>
  </si>
  <si>
    <r>
      <t xml:space="preserve">13. เงินรับฝาก </t>
    </r>
    <r>
      <rPr>
        <sz val="10"/>
        <color rgb="FF808080"/>
        <rFont val="Tahoma"/>
        <family val="2"/>
        <scheme val="minor"/>
      </rPr>
      <t>(950431)</t>
    </r>
  </si>
  <si>
    <r>
      <t xml:space="preserve">14. รายการระหว่างธนาคารและตลาดเงิน </t>
    </r>
    <r>
      <rPr>
        <sz val="10"/>
        <color rgb="FF808080"/>
        <rFont val="Tahoma"/>
        <family val="2"/>
        <scheme val="minor"/>
      </rPr>
      <t>(950438)</t>
    </r>
  </si>
  <si>
    <r>
      <t xml:space="preserve">18. ตราสารหนี้ที่ออกและเงินกู้ยืม </t>
    </r>
    <r>
      <rPr>
        <sz val="10"/>
        <color rgb="FF808080"/>
        <rFont val="Tahoma"/>
        <family val="2"/>
        <scheme val="minor"/>
      </rPr>
      <t>(950470)</t>
    </r>
  </si>
  <si>
    <r>
      <t xml:space="preserve">19. ประมาณการหนี้สิน </t>
    </r>
    <r>
      <rPr>
        <sz val="10"/>
        <color rgb="FF808080"/>
        <rFont val="Tahoma"/>
        <family val="2"/>
        <scheme val="minor"/>
      </rPr>
      <t>(950481)</t>
    </r>
  </si>
  <si>
    <r>
      <t xml:space="preserve">21. หนี้สินอื่น </t>
    </r>
    <r>
      <rPr>
        <sz val="10"/>
        <color rgb="FF808080"/>
        <rFont val="Tahoma"/>
        <family val="2"/>
        <scheme val="minor"/>
      </rPr>
      <t>(950485)</t>
    </r>
  </si>
  <si>
    <r>
      <t xml:space="preserve">2.1.1  เงินฝาก </t>
    </r>
    <r>
      <rPr>
        <sz val="10"/>
        <color rgb="FF808080"/>
        <rFont val="Tahoma"/>
        <family val="2"/>
        <scheme val="minor"/>
      </rPr>
      <t>(950279)</t>
    </r>
  </si>
  <si>
    <r>
      <t xml:space="preserve">2.2.1  เงินฝาก  </t>
    </r>
    <r>
      <rPr>
        <sz val="10"/>
        <color rgb="FF808080"/>
        <rFont val="Tahoma"/>
        <family val="2"/>
        <scheme val="minor"/>
      </rPr>
      <t>(950282)</t>
    </r>
  </si>
  <si>
    <r>
      <t xml:space="preserve">2.1.2  เงินให้สินเชื่อ  </t>
    </r>
    <r>
      <rPr>
        <sz val="10"/>
        <color rgb="FF808080"/>
        <rFont val="Tahoma"/>
        <family val="2"/>
        <scheme val="minor"/>
      </rPr>
      <t>(950280)</t>
    </r>
  </si>
  <si>
    <r>
      <t xml:space="preserve">2.2.2  เงินให้สินเชื่อ  </t>
    </r>
    <r>
      <rPr>
        <sz val="10"/>
        <color rgb="FF808080"/>
        <rFont val="Tahoma"/>
        <family val="2"/>
        <scheme val="minor"/>
      </rPr>
      <t>(950283)</t>
    </r>
  </si>
  <si>
    <r>
      <t xml:space="preserve">2.6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(950286)</t>
    </r>
  </si>
  <si>
    <r>
      <t xml:space="preserve">7.1.1  เงินให้สินเชื่อ  </t>
    </r>
    <r>
      <rPr>
        <sz val="10"/>
        <color rgb="FF808080"/>
        <rFont val="Tahoma"/>
        <family val="2"/>
        <scheme val="minor"/>
      </rPr>
      <t>(950367)</t>
    </r>
  </si>
  <si>
    <r>
      <t xml:space="preserve">7.1.4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(950372)</t>
    </r>
  </si>
  <si>
    <r>
      <t xml:space="preserve">13.1  กระแสรายวัน </t>
    </r>
    <r>
      <rPr>
        <sz val="10"/>
        <color rgb="FF808080"/>
        <rFont val="Tahoma"/>
        <family val="2"/>
        <scheme val="minor"/>
      </rPr>
      <t>(950432)</t>
    </r>
  </si>
  <si>
    <r>
      <t xml:space="preserve">13.2  ออมทรัพย์ </t>
    </r>
    <r>
      <rPr>
        <sz val="10"/>
        <color rgb="FF808080"/>
        <rFont val="Tahoma"/>
        <family val="2"/>
        <scheme val="minor"/>
      </rPr>
      <t>(950433)</t>
    </r>
  </si>
  <si>
    <r>
      <t xml:space="preserve">13.3  จ่ายคืนเมื่อสิ้นระยะเวลา (ไม่รวมบัตรเงินฝาก) </t>
    </r>
    <r>
      <rPr>
        <sz val="10"/>
        <color rgb="FF808080"/>
        <rFont val="Tahoma"/>
        <family val="2"/>
        <scheme val="minor"/>
      </rPr>
      <t>(950434)</t>
    </r>
  </si>
  <si>
    <r>
      <t xml:space="preserve">13.4  บัตรเงินฝาก </t>
    </r>
    <r>
      <rPr>
        <sz val="10"/>
        <color rgb="FF808080"/>
        <rFont val="Tahoma"/>
        <family val="2"/>
        <scheme val="minor"/>
      </rPr>
      <t xml:space="preserve">(950435) </t>
    </r>
  </si>
  <si>
    <r>
      <t xml:space="preserve">13.5 เงินรับฝากที่มีอนุพันธ์แฝง </t>
    </r>
    <r>
      <rPr>
        <sz val="10"/>
        <color rgb="FF808080"/>
        <rFont val="Tahoma"/>
        <family val="2"/>
        <scheme val="minor"/>
      </rPr>
      <t>(950436)</t>
    </r>
  </si>
  <si>
    <r>
      <t xml:space="preserve">14.1.1  เงินรับฝาก </t>
    </r>
    <r>
      <rPr>
        <sz val="10"/>
        <color rgb="FF808080"/>
        <rFont val="Tahoma"/>
        <family val="2"/>
        <scheme val="minor"/>
      </rPr>
      <t>(950440)</t>
    </r>
  </si>
  <si>
    <r>
      <t xml:space="preserve">14.2.1  เงินรับฝาก </t>
    </r>
    <r>
      <rPr>
        <sz val="10"/>
        <color rgb="FF808080"/>
        <rFont val="Tahoma"/>
        <family val="2"/>
        <scheme val="minor"/>
      </rPr>
      <t>(950447)</t>
    </r>
  </si>
  <si>
    <r>
      <t xml:space="preserve">16.2.1.1 เงินรับฝาก </t>
    </r>
    <r>
      <rPr>
        <sz val="10"/>
        <color rgb="FF808080"/>
        <rFont val="Tahoma"/>
        <family val="2"/>
        <scheme val="minor"/>
      </rPr>
      <t>(950460)</t>
    </r>
  </si>
  <si>
    <r>
      <t xml:space="preserve">16.2.2.1 เงินรับฝาก </t>
    </r>
    <r>
      <rPr>
        <sz val="10"/>
        <color rgb="FF808080"/>
        <rFont val="Tahoma"/>
        <family val="2"/>
        <scheme val="minor"/>
      </rPr>
      <t>(950463)</t>
    </r>
  </si>
  <si>
    <r>
      <t>14.1.2  เงินกู้ยืม</t>
    </r>
    <r>
      <rPr>
        <sz val="10"/>
        <color rgb="FF808080"/>
        <rFont val="Tahoma"/>
        <family val="2"/>
        <scheme val="minor"/>
      </rPr>
      <t xml:space="preserve"> (950443)</t>
    </r>
  </si>
  <si>
    <r>
      <t xml:space="preserve">14.2.2  เงินกู้ยืม </t>
    </r>
    <r>
      <rPr>
        <sz val="10"/>
        <color rgb="FF808080"/>
        <rFont val="Tahoma"/>
        <family val="2"/>
        <scheme val="minor"/>
      </rPr>
      <t>(950450)</t>
    </r>
  </si>
  <si>
    <r>
      <t xml:space="preserve">16.2.1.2 เงินกู้ยืมที่มีอนุพันธ์แฝง </t>
    </r>
    <r>
      <rPr>
        <sz val="10"/>
        <color rgb="FF808080"/>
        <rFont val="Tahoma"/>
        <family val="2"/>
        <scheme val="minor"/>
      </rPr>
      <t>(950461)</t>
    </r>
  </si>
  <si>
    <r>
      <t xml:space="preserve">16.2.2.2 ตราสารหนี้ที่ออกและเงินกู้ยืมที่มีอนุพันธ์แฝง </t>
    </r>
    <r>
      <rPr>
        <sz val="10"/>
        <color rgb="FF808080"/>
        <rFont val="Tahoma"/>
        <family val="2"/>
        <scheme val="minor"/>
      </rPr>
      <t>(950464)</t>
    </r>
  </si>
  <si>
    <r>
      <t>18.1 ตราสารหนี้ที่ออกและเงินกู้ยืมที่ไม่มีอนุพันธ์แฝง</t>
    </r>
    <r>
      <rPr>
        <sz val="10"/>
        <color rgb="FF808080"/>
        <rFont val="Tahoma"/>
        <family val="2"/>
        <scheme val="minor"/>
      </rPr>
      <t xml:space="preserve"> (950471)</t>
    </r>
  </si>
  <si>
    <r>
      <t xml:space="preserve">18.2 ตราสารหนี้ที่ออกและเงินกู้ยืมที่มีอนุพันธ์แฝง </t>
    </r>
    <r>
      <rPr>
        <sz val="10"/>
        <color rgb="FF808080"/>
        <rFont val="Tahoma"/>
        <family val="2"/>
        <scheme val="minor"/>
      </rPr>
      <t>(950475)</t>
    </r>
  </si>
  <si>
    <r>
      <t xml:space="preserve">2.2.2  เงินให้สินเชื่อ </t>
    </r>
    <r>
      <rPr>
        <sz val="10"/>
        <color rgb="FF808080"/>
        <rFont val="Tahoma"/>
        <family val="2"/>
        <scheme val="minor"/>
      </rPr>
      <t xml:space="preserve"> (950283)</t>
    </r>
  </si>
  <si>
    <r>
      <t xml:space="preserve">2.1.2  เงินให้สินเชื่อ </t>
    </r>
    <r>
      <rPr>
        <sz val="10"/>
        <color rgb="FF808080"/>
        <rFont val="Tahoma"/>
        <family val="2"/>
        <scheme val="minor"/>
      </rPr>
      <t>(950280)</t>
    </r>
  </si>
  <si>
    <r>
      <t xml:space="preserve">2.2.2  เงินให้สินเชื่อ </t>
    </r>
    <r>
      <rPr>
        <sz val="10"/>
        <color rgb="FF808080"/>
        <rFont val="Tahoma"/>
        <family val="2"/>
        <scheme val="minor"/>
      </rPr>
      <t>(950283)</t>
    </r>
  </si>
  <si>
    <r>
      <t>7.1.1  เงินให้สินเชื่อ</t>
    </r>
    <r>
      <rPr>
        <sz val="10"/>
        <color rgb="FF808080"/>
        <rFont val="Tahoma"/>
        <family val="2"/>
        <scheme val="minor"/>
      </rPr>
      <t xml:space="preserve"> (950367)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</si>
  <si>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เงินให้สินเชื่อ [รายเดือน]</t>
    </r>
  </si>
  <si>
    <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: Cl_FI Reporting  Group Id  =  116003_ชุดรวมทุกสำนักงานในประเทศ</t>
    </r>
  </si>
  <si>
    <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: Cl_FI Reporting  Group Id  =  116003_ชุดรวมทุกสำนักงานในประเทศ </t>
    </r>
  </si>
  <si>
    <r>
      <rPr>
        <b/>
        <u/>
        <sz val="10"/>
        <rFont val="Tahoma"/>
        <family val="2"/>
        <scheme val="major"/>
      </rPr>
      <t xml:space="preserve">TCS-PVS :
</t>
    </r>
    <r>
      <rPr>
        <b/>
        <sz val="10"/>
        <rFont val="Tahoma"/>
        <family val="2"/>
        <scheme val="major"/>
      </rPr>
      <t xml:space="preserve">   Row "2, 6, 9" : 
   </t>
    </r>
    <r>
      <rPr>
        <b/>
        <sz val="10"/>
        <color rgb="FF00B050"/>
        <rFont val="Tahoma"/>
        <family val="2"/>
        <scheme val="major"/>
      </rPr>
      <t>เพิ่มการตรวจสอบสินเชื่อจัดชั้น กรณีสถาบันการเงินเฉพาะกิจ</t>
    </r>
    <r>
      <rPr>
        <b/>
        <u/>
        <sz val="10"/>
        <rFont val="Tahoma"/>
        <family val="2"/>
        <scheme val="major"/>
      </rPr>
      <t xml:space="preserve">
TCS-ARS :
</t>
    </r>
    <r>
      <rPr>
        <b/>
        <sz val="10"/>
        <rFont val="Tahoma"/>
        <family val="2"/>
        <scheme val="major"/>
      </rPr>
      <t xml:space="preserve">   Row "2, 7, 11" :</t>
    </r>
    <r>
      <rPr>
        <b/>
        <sz val="10"/>
        <color rgb="FF00B050"/>
        <rFont val="Tahoma"/>
        <family val="2"/>
        <scheme val="major"/>
      </rPr>
      <t xml:space="preserve"> 
   เพิ่มการตรวจสอบเงินให้สินเชื่อ</t>
    </r>
    <r>
      <rPr>
        <b/>
        <sz val="10"/>
        <rFont val="Tahoma"/>
        <family val="2"/>
        <scheme val="major"/>
      </rPr>
      <t xml:space="preserve">
</t>
    </r>
    <r>
      <rPr>
        <b/>
        <u/>
        <sz val="10"/>
        <rFont val="Tahoma"/>
        <family val="2"/>
        <scheme val="major"/>
      </rPr>
      <t>LAR-BLS :</t>
    </r>
    <r>
      <rPr>
        <b/>
        <sz val="10"/>
        <rFont val="Tahoma"/>
        <family val="2"/>
        <scheme val="major"/>
      </rPr>
      <t xml:space="preserve">
   Row "2" และ Row "21 - 36" :</t>
    </r>
    <r>
      <rPr>
        <sz val="10"/>
        <color rgb="FF00B050"/>
        <rFont val="Tahoma"/>
        <family val="2"/>
        <scheme val="major"/>
      </rPr>
      <t xml:space="preserve"> 
   </t>
    </r>
    <r>
      <rPr>
        <b/>
        <sz val="10"/>
        <color rgb="FF00B050"/>
        <rFont val="Tahoma"/>
        <family val="2"/>
        <scheme val="major"/>
      </rPr>
      <t>เพิ่มการตรวจสอบเงินให้สินเชื่อ</t>
    </r>
    <r>
      <rPr>
        <b/>
        <sz val="10"/>
        <rFont val="Tahoma"/>
        <family val="2"/>
        <scheme val="major"/>
      </rPr>
      <t xml:space="preserve">
</t>
    </r>
    <r>
      <rPr>
        <b/>
        <u/>
        <sz val="10"/>
        <rFont val="Tahoma"/>
        <family val="2"/>
        <scheme val="major"/>
      </rPr>
      <t xml:space="preserve">IEB-PNL :
</t>
    </r>
    <r>
      <rPr>
        <b/>
        <sz val="10"/>
        <rFont val="Tahoma"/>
        <family val="2"/>
        <scheme val="major"/>
      </rPr>
      <t xml:space="preserve">   Row "2, 6" : 
   </t>
    </r>
    <r>
      <rPr>
        <b/>
        <sz val="10"/>
        <color rgb="FF00B050"/>
        <rFont val="Tahoma"/>
        <family val="2"/>
        <scheme val="major"/>
      </rPr>
      <t>เพิ่มการตรวจสอบรายการทางบัญชีเกี่ยวกับกำไรขาดทุน</t>
    </r>
  </si>
  <si>
    <r>
      <t xml:space="preserve">กลุ่มสถาบันการเงิน : </t>
    </r>
    <r>
      <rPr>
        <sz val="10"/>
        <rFont val="Tahoma"/>
        <family val="2"/>
        <scheme val="major"/>
      </rPr>
      <t xml:space="preserve"> TCB, FCB, FCS, CCS</t>
    </r>
    <r>
      <rPr>
        <sz val="10"/>
        <color rgb="FF00B050"/>
        <rFont val="Tahoma"/>
        <family val="2"/>
        <scheme val="major"/>
      </rPr>
      <t xml:space="preserve">, SFI </t>
    </r>
    <r>
      <rPr>
        <sz val="10"/>
        <rFont val="Tahoma"/>
        <family val="2"/>
        <scheme val="maj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ajor"/>
      </rPr>
      <t>, สถาบันการเงินเฉพาะกิจ</t>
    </r>
    <r>
      <rPr>
        <sz val="10"/>
        <rFont val="Tahoma"/>
        <family val="2"/>
        <scheme val="major"/>
      </rPr>
      <t>)</t>
    </r>
  </si>
  <si>
    <r>
      <rPr>
        <b/>
        <u/>
        <sz val="10"/>
        <rFont val="Tahoma"/>
        <family val="2"/>
      </rPr>
      <t>BLS-CAP</t>
    </r>
    <r>
      <rPr>
        <b/>
        <sz val="10"/>
        <rFont val="Tahoma"/>
        <family val="2"/>
      </rPr>
      <t xml:space="preserve"> :
   Row "2" และ Row "26 - 41" : 
   </t>
    </r>
    <r>
      <rPr>
        <b/>
        <sz val="10"/>
        <color rgb="FF00B050"/>
        <rFont val="Tahoma"/>
        <family val="2"/>
      </rPr>
      <t>เพิ่มการตรวจสอบรายการบัญชีเกี่ยวกับส่วนของผู้ถือหุ้นกรณีสถาบันการเงินเฉพาะกิจ</t>
    </r>
    <r>
      <rPr>
        <b/>
        <sz val="10"/>
        <rFont val="Tahoma"/>
        <family val="2"/>
      </rPr>
      <t xml:space="preserve"> 
</t>
    </r>
    <r>
      <rPr>
        <b/>
        <u/>
        <sz val="10"/>
        <rFont val="Tahoma"/>
        <family val="2"/>
      </rPr>
      <t>BLS-IRR</t>
    </r>
    <r>
      <rPr>
        <b/>
        <sz val="10"/>
        <rFont val="Tahoma"/>
        <family val="2"/>
      </rPr>
      <t xml:space="preserve"> :
   Row "2" และ Row "44 - 64" :
   </t>
    </r>
    <r>
      <rPr>
        <b/>
        <sz val="10"/>
        <color rgb="FF00B050"/>
        <rFont val="Tahoma"/>
        <family val="2"/>
      </rPr>
      <t>เพิ่มการตรวจสอบรายการบัญชีในรายงานฐานะการเงินกรณีสถาบันการเงินเฉพาะกิจ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IVP-BLS</t>
    </r>
    <r>
      <rPr>
        <b/>
        <sz val="10"/>
        <rFont val="Tahoma"/>
        <family val="2"/>
      </rPr>
      <t xml:space="preserve"> :
   Row "2" และ Row "3 - 6" : 
   </t>
    </r>
    <r>
      <rPr>
        <b/>
        <sz val="10"/>
        <color rgb="FF00B050"/>
        <rFont val="Tahoma"/>
        <family val="2"/>
      </rPr>
      <t>เพิ่มการตรวจสอบรายการบัญชีเกี่ยวกับเงินลงทุนในหลักทรัพย์กรณีสถาบันการเงินเฉพาะกิจ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ARS-BLS</t>
    </r>
    <r>
      <rPr>
        <b/>
        <sz val="10"/>
        <rFont val="Tahoma"/>
        <family val="2"/>
      </rPr>
      <t xml:space="preserve"> :
   Row "2" และ Row "45 - 84" :</t>
    </r>
    <r>
      <rPr>
        <sz val="10"/>
        <color rgb="FF00B050"/>
        <rFont val="Tahoma"/>
        <family val="2"/>
      </rPr>
      <t xml:space="preserve"> 
   </t>
    </r>
    <r>
      <rPr>
        <b/>
        <sz val="10"/>
        <color rgb="FF00B050"/>
        <rFont val="Tahoma"/>
        <family val="2"/>
      </rPr>
      <t>เพิ่มการตรวจสอบเงินฝาก, เงินให้สินเชื่อ, เงินรับฝาก และเงินกู้ยืมกรณีสถาบันการเงินเฉพาะกิจ</t>
    </r>
    <r>
      <rPr>
        <sz val="10"/>
        <color rgb="FF00B050"/>
        <rFont val="Tahoma"/>
        <family val="2"/>
      </rPr>
      <t xml:space="preserve">
</t>
    </r>
    <r>
      <rPr>
        <b/>
        <u/>
        <sz val="10"/>
        <rFont val="Tahoma"/>
        <family val="2"/>
      </rPr>
      <t>ARS-LPS</t>
    </r>
    <r>
      <rPr>
        <b/>
        <sz val="10"/>
        <rFont val="Tahoma"/>
        <family val="2"/>
      </rPr>
      <t xml:space="preserve"> :
   Row "2, 5, 7" : 
   </t>
    </r>
    <r>
      <rPr>
        <b/>
        <sz val="10"/>
        <color rgb="FF00B050"/>
        <rFont val="Tahoma"/>
        <family val="2"/>
      </rPr>
      <t>เพิ่มการตรวจสอบเงินให้สินเชื่อ 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DCD-ARS</t>
    </r>
    <r>
      <rPr>
        <b/>
        <sz val="10"/>
        <rFont val="Tahoma"/>
        <family val="2"/>
      </rPr>
      <t xml:space="preserve"> :
   Row "2" : 
   </t>
    </r>
    <r>
      <rPr>
        <b/>
        <sz val="10"/>
        <color rgb="FF00B050"/>
        <rFont val="Tahoma"/>
        <family val="2"/>
      </rPr>
      <t>เพิ่มการตรวจสอบเงินรับฝาก กรณีสถาบันการเงินเฉพาะกิจ</t>
    </r>
    <r>
      <rPr>
        <sz val="10"/>
        <color rgb="FF00B050"/>
        <rFont val="Tahoma"/>
        <family val="2"/>
      </rPr>
      <t xml:space="preserve">
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LPS-BLS</t>
    </r>
    <r>
      <rPr>
        <b/>
        <sz val="10"/>
        <rFont val="Tahoma"/>
        <family val="2"/>
      </rPr>
      <t xml:space="preserve"> :
   Row "2" และ Row "45 - 85" : 
   </t>
    </r>
    <r>
      <rPr>
        <b/>
        <sz val="10"/>
        <color rgb="FF00B050"/>
        <rFont val="Tahoma"/>
        <family val="2"/>
      </rPr>
      <t>เพิ่มการตรวจสอบเงินให้สินเชื่อ กรณีสถาบันการเงินเฉพาะกิจ</t>
    </r>
    <r>
      <rPr>
        <sz val="10"/>
        <color rgb="FF00B050"/>
        <rFont val="Tahoma"/>
        <family val="2"/>
      </rPr>
      <t xml:space="preserve">
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TCS-BLS</t>
    </r>
    <r>
      <rPr>
        <b/>
        <sz val="10"/>
        <rFont val="Tahoma"/>
        <family val="2"/>
      </rPr>
      <t xml:space="preserve"> :
   Row "2" และ Row "35 - 66" : 
   </t>
    </r>
    <r>
      <rPr>
        <b/>
        <sz val="10"/>
        <color rgb="FF00B050"/>
        <rFont val="Tahoma"/>
        <family val="2"/>
      </rPr>
      <t>เพิ่มการตรวจสอบค่าเผื่อผลขาดทุนด้านเครดิตที่คาดว่าจะเกิดขึ้นกรณีสถาบันการเงินเฉพาะกิจ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sz val="10"/>
        <color rgb="FF00B050"/>
        <rFont val="Tahoma"/>
        <family val="2"/>
      </rPr>
      <t xml:space="preserve">
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TCS-ARS</t>
    </r>
    <r>
      <rPr>
        <b/>
        <sz val="10"/>
        <rFont val="Tahoma"/>
        <family val="2"/>
      </rPr>
      <t xml:space="preserve"> :
</t>
    </r>
    <r>
      <rPr>
        <b/>
        <u/>
        <sz val="10"/>
        <rFont val="Tahoma"/>
        <family val="2"/>
      </rPr>
      <t>LAR-BLS</t>
    </r>
    <r>
      <rPr>
        <b/>
        <sz val="10"/>
        <rFont val="Tahoma"/>
        <family val="2"/>
      </rPr>
      <t xml:space="preserve"> :
</t>
    </r>
    <r>
      <rPr>
        <b/>
        <u/>
        <sz val="10"/>
        <rFont val="Tahoma"/>
        <family val="2"/>
      </rPr>
      <t>IEB-PNL</t>
    </r>
    <r>
      <rPr>
        <b/>
        <sz val="10"/>
        <rFont val="Tahoma"/>
        <family val="2"/>
      </rPr>
      <t xml:space="preserve">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</si>
</sst>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7" formatCode="_(* #,##0.00_);_(* \(#,##0.00\);_(* &quot;-&quot;??_);_(@_)"/>
    <numFmt numFmtId="188" formatCode="0."/>
  </numFmts>
  <fonts count="66" x14ac:knownFonts="1">
    <font>
      <sz val="14"/>
      <name val="Cordia New"/>
    </font>
    <font>
      <sz val="14"/>
      <name val="Cordia New"/>
      <family val="2"/>
    </font>
    <font>
      <sz val="10"/>
      <name val="Tahoma"/>
      <family val="2"/>
    </font>
    <font>
      <sz val="8"/>
      <name val="Tahoma"/>
      <family val="2"/>
    </font>
    <font>
      <b/>
      <sz val="8"/>
      <color indexed="12"/>
      <name val="Tahoma"/>
      <family val="2"/>
    </font>
    <font>
      <sz val="8"/>
      <color indexed="18"/>
      <name val="Tahoma"/>
      <family val="2"/>
    </font>
    <font>
      <sz val="8"/>
      <color indexed="9"/>
      <name val="Tahoma"/>
      <family val="2"/>
    </font>
    <font>
      <sz val="10"/>
      <color indexed="9"/>
      <name val="Tahoma"/>
      <family val="2"/>
    </font>
    <font>
      <b/>
      <sz val="16"/>
      <color indexed="9"/>
      <name val="Angsana New"/>
      <family val="1"/>
    </font>
    <font>
      <sz val="10"/>
      <name val="Tahoma"/>
      <family val="2"/>
      <scheme val="minor"/>
    </font>
    <font>
      <b/>
      <sz val="10"/>
      <name val="Tahoma"/>
      <family val="2"/>
      <scheme val="minor"/>
    </font>
    <font>
      <b/>
      <sz val="10"/>
      <color rgb="FF0000FF"/>
      <name val="Tahoma"/>
      <family val="2"/>
      <scheme val="minor"/>
    </font>
    <font>
      <sz val="10"/>
      <color indexed="12"/>
      <name val="Tahoma"/>
      <family val="2"/>
      <scheme val="minor"/>
    </font>
    <font>
      <b/>
      <sz val="10"/>
      <color rgb="FF0070C0"/>
      <name val="Tahoma"/>
      <family val="2"/>
      <scheme val="minor"/>
    </font>
    <font>
      <b/>
      <sz val="10"/>
      <color indexed="17"/>
      <name val="Tahoma"/>
      <family val="2"/>
      <scheme val="minor"/>
    </font>
    <font>
      <sz val="10"/>
      <color theme="0" tint="-0.499984740745262"/>
      <name val="Tahoma"/>
      <family val="2"/>
      <scheme val="minor"/>
    </font>
    <font>
      <sz val="10"/>
      <color theme="1"/>
      <name val="Tahoma"/>
      <family val="2"/>
      <scheme val="minor"/>
    </font>
    <font>
      <sz val="10"/>
      <color rgb="FFC00000"/>
      <name val="Tahoma"/>
      <family val="2"/>
      <scheme val="minor"/>
    </font>
    <font>
      <sz val="10"/>
      <color indexed="23"/>
      <name val="Tahoma"/>
      <family val="2"/>
      <scheme val="minor"/>
    </font>
    <font>
      <sz val="10"/>
      <color indexed="55"/>
      <name val="Tahoma"/>
      <family val="2"/>
      <scheme val="minor"/>
    </font>
    <font>
      <sz val="10"/>
      <color theme="0" tint="-0.34998626667073579"/>
      <name val="Tahoma"/>
      <family val="2"/>
      <scheme val="minor"/>
    </font>
    <font>
      <u/>
      <sz val="10"/>
      <name val="Tahoma"/>
      <family val="2"/>
      <scheme val="minor"/>
    </font>
    <font>
      <sz val="10"/>
      <color rgb="FF0000FF"/>
      <name val="Tahoma"/>
      <family val="2"/>
      <scheme val="minor"/>
    </font>
    <font>
      <u/>
      <sz val="10"/>
      <color rgb="FF0000FF"/>
      <name val="Tahoma"/>
      <family val="2"/>
      <scheme val="minor"/>
    </font>
    <font>
      <sz val="10"/>
      <color rgb="FFFF0000"/>
      <name val="Tahoma"/>
      <family val="2"/>
      <scheme val="minor"/>
    </font>
    <font>
      <u/>
      <sz val="10"/>
      <color rgb="FFFF0000"/>
      <name val="Tahoma"/>
      <family val="2"/>
      <scheme val="minor"/>
    </font>
    <font>
      <sz val="10"/>
      <color indexed="14"/>
      <name val="Tahoma"/>
      <family val="2"/>
      <scheme val="minor"/>
    </font>
    <font>
      <sz val="10"/>
      <color indexed="10"/>
      <name val="Tahoma"/>
      <family val="2"/>
      <scheme val="minor"/>
    </font>
    <font>
      <i/>
      <sz val="10"/>
      <color indexed="55"/>
      <name val="Tahoma"/>
      <family val="2"/>
      <scheme val="minor"/>
    </font>
    <font>
      <b/>
      <sz val="10"/>
      <color theme="1"/>
      <name val="Tahoma"/>
      <family val="2"/>
      <scheme val="minor"/>
    </font>
    <font>
      <b/>
      <sz val="10"/>
      <color rgb="FFFF0000"/>
      <name val="Tahoma"/>
      <family val="2"/>
      <scheme val="minor"/>
    </font>
    <font>
      <u/>
      <sz val="10"/>
      <color theme="1"/>
      <name val="Tahoma"/>
      <family val="2"/>
      <scheme val="minor"/>
    </font>
    <font>
      <b/>
      <u/>
      <sz val="10"/>
      <color rgb="FFC00000"/>
      <name val="Tahoma"/>
      <family val="2"/>
      <scheme val="minor"/>
    </font>
    <font>
      <b/>
      <sz val="10"/>
      <color theme="4" tint="-0.249977111117893"/>
      <name val="Tahoma"/>
      <family val="2"/>
      <scheme val="minor"/>
    </font>
    <font>
      <b/>
      <sz val="11"/>
      <name val="Tahoma"/>
      <family val="2"/>
      <scheme val="minor"/>
    </font>
    <font>
      <i/>
      <sz val="10"/>
      <color theme="4" tint="-0.249977111117893"/>
      <name val="Tahoma"/>
      <family val="2"/>
      <scheme val="minor"/>
    </font>
    <font>
      <b/>
      <u/>
      <sz val="10"/>
      <color theme="4" tint="-0.249977111117893"/>
      <name val="Tahoma"/>
      <family val="2"/>
      <scheme val="minor"/>
    </font>
    <font>
      <sz val="16"/>
      <color theme="1"/>
      <name val="BrowalliaUPC"/>
      <family val="2"/>
      <charset val="222"/>
    </font>
    <font>
      <sz val="16"/>
      <name val="Angsana New"/>
      <family val="1"/>
    </font>
    <font>
      <b/>
      <sz val="16"/>
      <name val="Angsana New"/>
      <family val="1"/>
    </font>
    <font>
      <sz val="10"/>
      <color rgb="FF000000"/>
      <name val="Tahoma"/>
      <family val="2"/>
    </font>
    <font>
      <b/>
      <sz val="10"/>
      <name val="Tahoma"/>
      <family val="2"/>
      <scheme val="major"/>
    </font>
    <font>
      <sz val="10"/>
      <name val="Tahoma"/>
      <family val="2"/>
      <scheme val="major"/>
    </font>
    <font>
      <b/>
      <sz val="10"/>
      <color indexed="12"/>
      <name val="Tahoma"/>
      <family val="2"/>
      <scheme val="major"/>
    </font>
    <font>
      <b/>
      <sz val="10"/>
      <color rgb="FF0000FF"/>
      <name val="Tahoma"/>
      <family val="2"/>
      <scheme val="major"/>
    </font>
    <font>
      <b/>
      <sz val="10"/>
      <color rgb="FF000000"/>
      <name val="Tahoma"/>
      <family val="2"/>
    </font>
    <font>
      <b/>
      <u/>
      <sz val="10"/>
      <color rgb="FF0070C0"/>
      <name val="Tahoma"/>
      <family val="2"/>
      <scheme val="minor"/>
    </font>
    <font>
      <b/>
      <u/>
      <sz val="10"/>
      <color rgb="FF000000"/>
      <name val="Tahoma"/>
      <family val="2"/>
    </font>
    <font>
      <b/>
      <sz val="10"/>
      <color rgb="FF0000FF"/>
      <name val="Tahoma"/>
      <family val="2"/>
    </font>
    <font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rgb="FF00B050"/>
      <name val="Tahoma"/>
      <family val="2"/>
      <scheme val="minor"/>
    </font>
    <font>
      <b/>
      <sz val="10"/>
      <color rgb="FF00B050"/>
      <name val="Tahoma"/>
      <family val="2"/>
      <scheme val="minor"/>
    </font>
    <font>
      <sz val="10"/>
      <color rgb="FF808080"/>
      <name val="Tahoma"/>
      <family val="2"/>
      <scheme val="minor"/>
    </font>
    <font>
      <u/>
      <sz val="10"/>
      <color rgb="FF00B050"/>
      <name val="Tahoma"/>
      <family val="2"/>
      <scheme val="minor"/>
    </font>
    <font>
      <b/>
      <u/>
      <sz val="10"/>
      <name val="Tahoma"/>
      <family val="2"/>
      <scheme val="minor"/>
    </font>
    <font>
      <i/>
      <sz val="10"/>
      <name val="Tahoma"/>
      <family val="2"/>
      <scheme val="minor"/>
    </font>
    <font>
      <i/>
      <sz val="10"/>
      <color rgb="FF00B050"/>
      <name val="Tahoma"/>
      <family val="2"/>
      <scheme val="minor"/>
    </font>
    <font>
      <i/>
      <sz val="10"/>
      <color rgb="FF808080"/>
      <name val="Tahoma"/>
      <family val="2"/>
      <scheme val="minor"/>
    </font>
    <font>
      <sz val="10"/>
      <color rgb="FF00B050"/>
      <name val="Tahoma"/>
      <family val="2"/>
      <scheme val="major"/>
    </font>
    <font>
      <b/>
      <sz val="10"/>
      <name val="Tahoma"/>
      <family val="2"/>
    </font>
    <font>
      <b/>
      <u/>
      <sz val="10"/>
      <name val="Tahoma"/>
      <family val="2"/>
    </font>
    <font>
      <b/>
      <sz val="10"/>
      <color rgb="FF00B050"/>
      <name val="Tahoma"/>
      <family val="2"/>
    </font>
    <font>
      <sz val="10"/>
      <color rgb="FF00B050"/>
      <name val="Tahoma"/>
      <family val="2"/>
    </font>
    <font>
      <b/>
      <u/>
      <sz val="10"/>
      <name val="Tahoma"/>
      <family val="2"/>
      <scheme val="major"/>
    </font>
    <font>
      <b/>
      <sz val="10"/>
      <color rgb="FF00B050"/>
      <name val="Tahoma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C0C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37" fillId="0" borderId="0"/>
  </cellStyleXfs>
  <cellXfs count="784">
    <xf numFmtId="0" fontId="0" fillId="0" borderId="0" xfId="0"/>
    <xf numFmtId="0" fontId="2" fillId="0" borderId="0" xfId="0" applyFont="1"/>
    <xf numFmtId="49" fontId="3" fillId="2" borderId="1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wrapText="1"/>
    </xf>
    <xf numFmtId="49" fontId="3" fillId="2" borderId="3" xfId="0" applyNumberFormat="1" applyFont="1" applyFill="1" applyBorder="1" applyAlignment="1">
      <alignment wrapText="1"/>
    </xf>
    <xf numFmtId="49" fontId="3" fillId="0" borderId="0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49" fontId="3" fillId="0" borderId="5" xfId="0" applyNumberFormat="1" applyFont="1" applyBorder="1" applyAlignment="1">
      <alignment wrapText="1"/>
    </xf>
    <xf numFmtId="49" fontId="3" fillId="0" borderId="4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49" fontId="5" fillId="2" borderId="4" xfId="0" applyNumberFormat="1" applyFont="1" applyFill="1" applyBorder="1" applyAlignment="1">
      <alignment wrapText="1"/>
    </xf>
    <xf numFmtId="49" fontId="6" fillId="3" borderId="4" xfId="0" applyNumberFormat="1" applyFont="1" applyFill="1" applyBorder="1" applyAlignment="1">
      <alignment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7" fillId="0" borderId="0" xfId="0" applyFont="1"/>
    <xf numFmtId="49" fontId="3" fillId="0" borderId="8" xfId="0" applyNumberFormat="1" applyFont="1" applyBorder="1" applyAlignment="1">
      <alignment wrapText="1"/>
    </xf>
    <xf numFmtId="187" fontId="2" fillId="0" borderId="0" xfId="1" applyFont="1"/>
    <xf numFmtId="187" fontId="2" fillId="0" borderId="1" xfId="1" applyFont="1" applyBorder="1"/>
    <xf numFmtId="187" fontId="2" fillId="0" borderId="9" xfId="1" applyFont="1" applyBorder="1"/>
    <xf numFmtId="187" fontId="2" fillId="0" borderId="10" xfId="1" applyFont="1" applyBorder="1"/>
    <xf numFmtId="187" fontId="2" fillId="0" borderId="2" xfId="1" applyFont="1" applyBorder="1"/>
    <xf numFmtId="187" fontId="2" fillId="0" borderId="11" xfId="1" applyFont="1" applyBorder="1"/>
    <xf numFmtId="187" fontId="2" fillId="0" borderId="5" xfId="1" applyFont="1" applyBorder="1"/>
    <xf numFmtId="187" fontId="2" fillId="0" borderId="12" xfId="1" applyFont="1" applyBorder="1"/>
    <xf numFmtId="187" fontId="2" fillId="0" borderId="3" xfId="1" applyFont="1" applyBorder="1"/>
    <xf numFmtId="187" fontId="3" fillId="0" borderId="5" xfId="1" applyFont="1" applyBorder="1" applyAlignment="1">
      <alignment wrapText="1"/>
    </xf>
    <xf numFmtId="187" fontId="3" fillId="0" borderId="3" xfId="1" applyFont="1" applyBorder="1" applyAlignment="1">
      <alignment wrapText="1"/>
    </xf>
    <xf numFmtId="187" fontId="6" fillId="3" borderId="4" xfId="1" applyFont="1" applyFill="1" applyBorder="1" applyAlignment="1">
      <alignment wrapText="1"/>
    </xf>
    <xf numFmtId="187" fontId="6" fillId="3" borderId="8" xfId="1" applyFont="1" applyFill="1" applyBorder="1" applyAlignment="1">
      <alignment wrapText="1"/>
    </xf>
    <xf numFmtId="187" fontId="3" fillId="0" borderId="4" xfId="1" applyFont="1" applyBorder="1" applyAlignment="1">
      <alignment wrapText="1"/>
    </xf>
    <xf numFmtId="187" fontId="3" fillId="0" borderId="8" xfId="1" applyFont="1" applyBorder="1" applyAlignment="1">
      <alignment wrapText="1"/>
    </xf>
    <xf numFmtId="187" fontId="5" fillId="2" borderId="4" xfId="1" applyFont="1" applyFill="1" applyBorder="1" applyAlignment="1">
      <alignment wrapText="1"/>
    </xf>
    <xf numFmtId="187" fontId="5" fillId="2" borderId="8" xfId="1" applyFont="1" applyFill="1" applyBorder="1" applyAlignment="1">
      <alignment wrapText="1"/>
    </xf>
    <xf numFmtId="187" fontId="3" fillId="2" borderId="1" xfId="1" applyFont="1" applyFill="1" applyBorder="1" applyAlignment="1">
      <alignment horizontal="center" wrapText="1"/>
    </xf>
    <xf numFmtId="187" fontId="3" fillId="2" borderId="6" xfId="1" applyFont="1" applyFill="1" applyBorder="1" applyAlignment="1">
      <alignment horizontal="center" wrapText="1"/>
    </xf>
    <xf numFmtId="49" fontId="9" fillId="0" borderId="0" xfId="0" applyNumberFormat="1" applyFont="1" applyFill="1" applyBorder="1"/>
    <xf numFmtId="49" fontId="10" fillId="0" borderId="0" xfId="0" quotePrefix="1" applyNumberFormat="1" applyFont="1" applyFill="1" applyBorder="1" applyAlignment="1">
      <alignment horizontal="left"/>
    </xf>
    <xf numFmtId="0" fontId="9" fillId="0" borderId="0" xfId="0" applyFont="1" applyFill="1" applyBorder="1"/>
    <xf numFmtId="49" fontId="10" fillId="0" borderId="0" xfId="0" applyNumberFormat="1" applyFont="1" applyFill="1" applyBorder="1"/>
    <xf numFmtId="0" fontId="10" fillId="0" borderId="0" xfId="0" applyFont="1" applyFill="1" applyBorder="1"/>
    <xf numFmtId="49" fontId="9" fillId="0" borderId="0" xfId="0" quotePrefix="1" applyNumberFormat="1" applyFont="1" applyFill="1" applyBorder="1" applyAlignment="1">
      <alignment horizontal="left" indent="1"/>
    </xf>
    <xf numFmtId="49" fontId="9" fillId="0" borderId="0" xfId="0" quotePrefix="1" applyNumberFormat="1" applyFont="1" applyFill="1" applyBorder="1" applyAlignment="1">
      <alignment horizontal="left" indent="3"/>
    </xf>
    <xf numFmtId="49" fontId="9" fillId="0" borderId="13" xfId="0" applyNumberFormat="1" applyFont="1" applyFill="1" applyBorder="1"/>
    <xf numFmtId="49" fontId="10" fillId="0" borderId="0" xfId="0" applyNumberFormat="1" applyFont="1" applyFill="1" applyBorder="1" applyAlignment="1"/>
    <xf numFmtId="49" fontId="9" fillId="5" borderId="7" xfId="0" applyNumberFormat="1" applyFont="1" applyFill="1" applyBorder="1"/>
    <xf numFmtId="49" fontId="9" fillId="5" borderId="3" xfId="0" applyNumberFormat="1" applyFont="1" applyFill="1" applyBorder="1"/>
    <xf numFmtId="0" fontId="10" fillId="5" borderId="8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 wrapText="1"/>
    </xf>
    <xf numFmtId="188" fontId="9" fillId="0" borderId="7" xfId="0" applyNumberFormat="1" applyFont="1" applyFill="1" applyBorder="1" applyAlignment="1">
      <alignment horizontal="right"/>
    </xf>
    <xf numFmtId="49" fontId="12" fillId="0" borderId="7" xfId="0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7" xfId="0" quotePrefix="1" applyNumberFormat="1" applyFont="1" applyFill="1" applyBorder="1" applyAlignment="1">
      <alignment horizontal="center" wrapText="1"/>
    </xf>
    <xf numFmtId="49" fontId="9" fillId="0" borderId="7" xfId="0" applyNumberFormat="1" applyFont="1" applyFill="1" applyBorder="1" applyAlignment="1">
      <alignment horizontal="left" wrapText="1"/>
    </xf>
    <xf numFmtId="49" fontId="9" fillId="0" borderId="7" xfId="0" quotePrefix="1" applyNumberFormat="1" applyFont="1" applyFill="1" applyBorder="1" applyAlignment="1">
      <alignment horizontal="left" vertical="center" wrapText="1"/>
    </xf>
    <xf numFmtId="188" fontId="9" fillId="5" borderId="6" xfId="0" applyNumberFormat="1" applyFont="1" applyFill="1" applyBorder="1" applyAlignment="1">
      <alignment horizontal="right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1" xfId="0" quotePrefix="1" applyNumberFormat="1" applyFont="1" applyFill="1" applyBorder="1" applyAlignment="1">
      <alignment horizontal="left" vertical="center" wrapText="1"/>
    </xf>
    <xf numFmtId="49" fontId="9" fillId="5" borderId="9" xfId="0" quotePrefix="1" applyNumberFormat="1" applyFont="1" applyFill="1" applyBorder="1" applyAlignment="1">
      <alignment horizontal="center" vertical="center" wrapText="1"/>
    </xf>
    <xf numFmtId="49" fontId="9" fillId="5" borderId="10" xfId="0" quotePrefix="1" applyNumberFormat="1" applyFont="1" applyFill="1" applyBorder="1" applyAlignment="1">
      <alignment horizontal="center" vertical="center" wrapText="1"/>
    </xf>
    <xf numFmtId="188" fontId="9" fillId="5" borderId="3" xfId="0" applyNumberFormat="1" applyFont="1" applyFill="1" applyBorder="1" applyAlignment="1">
      <alignment horizontal="right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5" xfId="0" quotePrefix="1" applyNumberFormat="1" applyFont="1" applyFill="1" applyBorder="1" applyAlignment="1">
      <alignment horizontal="left" vertical="center" wrapText="1"/>
    </xf>
    <xf numFmtId="49" fontId="9" fillId="5" borderId="13" xfId="0" quotePrefix="1" applyNumberFormat="1" applyFont="1" applyFill="1" applyBorder="1" applyAlignment="1">
      <alignment horizontal="center" vertical="center" wrapText="1"/>
    </xf>
    <xf numFmtId="49" fontId="9" fillId="5" borderId="12" xfId="0" quotePrefix="1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quotePrefix="1" applyNumberFormat="1" applyFont="1" applyFill="1" applyBorder="1" applyAlignment="1">
      <alignment vertical="center" wrapText="1"/>
    </xf>
    <xf numFmtId="188" fontId="9" fillId="0" borderId="6" xfId="0" applyNumberFormat="1" applyFont="1" applyFill="1" applyBorder="1" applyAlignment="1">
      <alignment horizontal="right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left" vertical="center" wrapText="1" indent="2"/>
    </xf>
    <xf numFmtId="49" fontId="9" fillId="0" borderId="7" xfId="0" quotePrefix="1" applyNumberFormat="1" applyFont="1" applyFill="1" applyBorder="1" applyAlignment="1">
      <alignment horizontal="left" vertical="center" wrapText="1" indent="2"/>
    </xf>
    <xf numFmtId="49" fontId="9" fillId="0" borderId="1" xfId="0" quotePrefix="1" applyNumberFormat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1" xfId="0" quotePrefix="1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9" fillId="0" borderId="10" xfId="0" quotePrefix="1" applyNumberFormat="1" applyFont="1" applyFill="1" applyBorder="1" applyAlignment="1">
      <alignment horizontal="center" vertical="center" wrapText="1"/>
    </xf>
    <xf numFmtId="188" fontId="9" fillId="0" borderId="3" xfId="0" applyNumberFormat="1" applyFont="1" applyFill="1" applyBorder="1" applyAlignment="1">
      <alignment horizontal="right"/>
    </xf>
    <xf numFmtId="49" fontId="12" fillId="0" borderId="3" xfId="0" applyNumberFormat="1" applyFont="1" applyFill="1" applyBorder="1" applyAlignment="1">
      <alignment horizontal="center" vertical="center" wrapText="1"/>
    </xf>
    <xf numFmtId="49" fontId="9" fillId="0" borderId="5" xfId="0" quotePrefix="1" applyNumberFormat="1" applyFont="1" applyFill="1" applyBorder="1" applyAlignment="1">
      <alignment horizontal="left" vertical="center" wrapText="1"/>
    </xf>
    <xf numFmtId="49" fontId="9" fillId="0" borderId="12" xfId="0" quotePrefix="1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49" fontId="9" fillId="4" borderId="7" xfId="0" applyNumberFormat="1" applyFont="1" applyFill="1" applyBorder="1"/>
    <xf numFmtId="49" fontId="9" fillId="4" borderId="3" xfId="0" applyNumberFormat="1" applyFont="1" applyFill="1" applyBorder="1"/>
    <xf numFmtId="0" fontId="10" fillId="4" borderId="8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 wrapText="1"/>
    </xf>
    <xf numFmtId="0" fontId="9" fillId="0" borderId="2" xfId="0" applyFont="1" applyFill="1" applyBorder="1"/>
    <xf numFmtId="49" fontId="16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9" fillId="0" borderId="0" xfId="0" quotePrefix="1" applyNumberFormat="1" applyFont="1" applyFill="1" applyBorder="1" applyAlignment="1">
      <alignment horizontal="left" indent="2"/>
    </xf>
    <xf numFmtId="49" fontId="9" fillId="4" borderId="6" xfId="0" applyNumberFormat="1" applyFont="1" applyFill="1" applyBorder="1"/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49" fontId="22" fillId="0" borderId="2" xfId="0" quotePrefix="1" applyNumberFormat="1" applyFont="1" applyFill="1" applyBorder="1" applyAlignment="1">
      <alignment horizontal="left" vertical="center" wrapText="1"/>
    </xf>
    <xf numFmtId="49" fontId="16" fillId="0" borderId="2" xfId="0" quotePrefix="1" applyNumberFormat="1" applyFont="1" applyFill="1" applyBorder="1" applyAlignment="1">
      <alignment horizontal="left" vertical="center" wrapText="1"/>
    </xf>
    <xf numFmtId="0" fontId="16" fillId="0" borderId="0" xfId="0" applyFont="1" applyFill="1" applyBorder="1"/>
    <xf numFmtId="49" fontId="9" fillId="0" borderId="0" xfId="0" applyNumberFormat="1" applyFont="1" applyFill="1" applyBorder="1" applyAlignment="1">
      <alignment horizontal="left" indent="3"/>
    </xf>
    <xf numFmtId="49" fontId="9" fillId="0" borderId="7" xfId="0" applyNumberFormat="1" applyFont="1" applyFill="1" applyBorder="1" applyAlignment="1">
      <alignment horizontal="center"/>
    </xf>
    <xf numFmtId="49" fontId="9" fillId="0" borderId="9" xfId="0" quotePrefix="1" applyNumberFormat="1" applyFont="1" applyFill="1" applyBorder="1" applyAlignment="1">
      <alignment horizontal="left" vertical="center" wrapText="1"/>
    </xf>
    <xf numFmtId="49" fontId="9" fillId="0" borderId="10" xfId="0" quotePrefix="1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wrapText="1"/>
    </xf>
    <xf numFmtId="49" fontId="9" fillId="0" borderId="0" xfId="0" quotePrefix="1" applyNumberFormat="1" applyFont="1" applyFill="1" applyBorder="1" applyAlignment="1">
      <alignment horizontal="left" vertical="center" wrapText="1"/>
    </xf>
    <xf numFmtId="49" fontId="9" fillId="0" borderId="11" xfId="0" quotePrefix="1" applyNumberFormat="1" applyFont="1" applyFill="1" applyBorder="1" applyAlignment="1">
      <alignment horizontal="lef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/>
    </xf>
    <xf numFmtId="49" fontId="9" fillId="0" borderId="13" xfId="0" quotePrefix="1" applyNumberFormat="1" applyFont="1" applyFill="1" applyBorder="1" applyAlignment="1">
      <alignment horizontal="left" vertical="center" wrapText="1"/>
    </xf>
    <xf numFmtId="49" fontId="9" fillId="0" borderId="12" xfId="0" quotePrefix="1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wrapText="1"/>
    </xf>
    <xf numFmtId="0" fontId="9" fillId="0" borderId="0" xfId="0" applyFont="1"/>
    <xf numFmtId="49" fontId="9" fillId="0" borderId="3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2" xfId="0" quotePrefix="1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49" fontId="22" fillId="0" borderId="2" xfId="0" applyNumberFormat="1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quotePrefix="1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quotePrefix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indent="1"/>
    </xf>
    <xf numFmtId="49" fontId="9" fillId="0" borderId="7" xfId="0" applyNumberFormat="1" applyFont="1" applyFill="1" applyBorder="1" applyAlignment="1">
      <alignment horizontal="left" vertical="center" wrapText="1" indent="1"/>
    </xf>
    <xf numFmtId="49" fontId="28" fillId="0" borderId="7" xfId="0" applyNumberFormat="1" applyFont="1" applyFill="1" applyBorder="1" applyAlignment="1">
      <alignment horizontal="left" vertical="center" wrapText="1" indent="1"/>
    </xf>
    <xf numFmtId="188" fontId="9" fillId="5" borderId="3" xfId="0" applyNumberFormat="1" applyFont="1" applyFill="1" applyBorder="1" applyAlignment="1">
      <alignment horizontal="right" vertical="top"/>
    </xf>
    <xf numFmtId="49" fontId="9" fillId="5" borderId="3" xfId="0" applyNumberFormat="1" applyFont="1" applyFill="1" applyBorder="1" applyAlignment="1">
      <alignment horizontal="center" vertical="top" wrapText="1"/>
    </xf>
    <xf numFmtId="49" fontId="9" fillId="5" borderId="5" xfId="0" quotePrefix="1" applyNumberFormat="1" applyFont="1" applyFill="1" applyBorder="1" applyAlignment="1">
      <alignment horizontal="left" vertical="top" wrapText="1"/>
    </xf>
    <xf numFmtId="49" fontId="9" fillId="5" borderId="13" xfId="0" quotePrefix="1" applyNumberFormat="1" applyFont="1" applyFill="1" applyBorder="1" applyAlignment="1">
      <alignment horizontal="center" vertical="top" wrapText="1"/>
    </xf>
    <xf numFmtId="49" fontId="9" fillId="5" borderId="12" xfId="0" quotePrefix="1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/>
    </xf>
    <xf numFmtId="188" fontId="9" fillId="5" borderId="6" xfId="0" applyNumberFormat="1" applyFont="1" applyFill="1" applyBorder="1" applyAlignment="1">
      <alignment horizontal="right" vertical="top"/>
    </xf>
    <xf numFmtId="49" fontId="9" fillId="5" borderId="6" xfId="0" applyNumberFormat="1" applyFont="1" applyFill="1" applyBorder="1" applyAlignment="1">
      <alignment horizontal="center" vertical="top" wrapText="1"/>
    </xf>
    <xf numFmtId="49" fontId="9" fillId="5" borderId="1" xfId="0" quotePrefix="1" applyNumberFormat="1" applyFont="1" applyFill="1" applyBorder="1" applyAlignment="1">
      <alignment horizontal="left" vertical="top" wrapText="1"/>
    </xf>
    <xf numFmtId="49" fontId="9" fillId="5" borderId="9" xfId="0" quotePrefix="1" applyNumberFormat="1" applyFont="1" applyFill="1" applyBorder="1" applyAlignment="1">
      <alignment horizontal="center" vertical="top" wrapText="1"/>
    </xf>
    <xf numFmtId="49" fontId="9" fillId="5" borderId="10" xfId="0" quotePrefix="1" applyNumberFormat="1" applyFont="1" applyFill="1" applyBorder="1" applyAlignment="1">
      <alignment horizontal="center" vertical="top" wrapText="1"/>
    </xf>
    <xf numFmtId="49" fontId="9" fillId="5" borderId="6" xfId="0" applyNumberFormat="1" applyFont="1" applyFill="1" applyBorder="1" applyAlignment="1">
      <alignment vertical="top"/>
    </xf>
    <xf numFmtId="49" fontId="9" fillId="5" borderId="7" xfId="0" applyNumberFormat="1" applyFont="1" applyFill="1" applyBorder="1" applyAlignment="1">
      <alignment vertical="top"/>
    </xf>
    <xf numFmtId="49" fontId="16" fillId="0" borderId="0" xfId="0" applyNumberFormat="1" applyFont="1" applyFill="1" applyBorder="1"/>
    <xf numFmtId="49" fontId="29" fillId="0" borderId="0" xfId="0" quotePrefix="1" applyNumberFormat="1" applyFont="1" applyFill="1" applyBorder="1" applyAlignment="1">
      <alignment horizontal="left"/>
    </xf>
    <xf numFmtId="49" fontId="29" fillId="0" borderId="0" xfId="0" applyNumberFormat="1" applyFont="1" applyFill="1" applyBorder="1"/>
    <xf numFmtId="0" fontId="29" fillId="0" borderId="0" xfId="0" applyFont="1" applyFill="1" applyBorder="1"/>
    <xf numFmtId="49" fontId="16" fillId="0" borderId="0" xfId="0" quotePrefix="1" applyNumberFormat="1" applyFont="1" applyFill="1" applyBorder="1" applyAlignment="1">
      <alignment horizontal="left" indent="1"/>
    </xf>
    <xf numFmtId="49" fontId="16" fillId="0" borderId="0" xfId="0" quotePrefix="1" applyNumberFormat="1" applyFont="1" applyFill="1" applyBorder="1" applyAlignment="1">
      <alignment horizontal="left" indent="3"/>
    </xf>
    <xf numFmtId="49" fontId="16" fillId="0" borderId="13" xfId="0" applyNumberFormat="1" applyFont="1" applyFill="1" applyBorder="1"/>
    <xf numFmtId="49" fontId="29" fillId="0" borderId="0" xfId="0" applyNumberFormat="1" applyFont="1" applyFill="1" applyBorder="1" applyAlignment="1"/>
    <xf numFmtId="49" fontId="16" fillId="5" borderId="7" xfId="0" applyNumberFormat="1" applyFont="1" applyFill="1" applyBorder="1"/>
    <xf numFmtId="49" fontId="16" fillId="5" borderId="3" xfId="0" applyNumberFormat="1" applyFont="1" applyFill="1" applyBorder="1"/>
    <xf numFmtId="0" fontId="29" fillId="5" borderId="8" xfId="0" applyFont="1" applyFill="1" applyBorder="1" applyAlignment="1">
      <alignment horizontal="center"/>
    </xf>
    <xf numFmtId="0" fontId="29" fillId="5" borderId="8" xfId="0" applyFont="1" applyFill="1" applyBorder="1" applyAlignment="1">
      <alignment horizontal="center" wrapText="1"/>
    </xf>
    <xf numFmtId="49" fontId="16" fillId="0" borderId="7" xfId="0" applyNumberFormat="1" applyFont="1" applyFill="1" applyBorder="1" applyAlignment="1">
      <alignment horizontal="center"/>
    </xf>
    <xf numFmtId="49" fontId="16" fillId="0" borderId="11" xfId="0" applyNumberFormat="1" applyFont="1" applyFill="1" applyBorder="1" applyAlignment="1">
      <alignment horizontal="center" vertical="center"/>
    </xf>
    <xf numFmtId="49" fontId="16" fillId="0" borderId="11" xfId="0" quotePrefix="1" applyNumberFormat="1" applyFont="1" applyFill="1" applyBorder="1" applyAlignment="1">
      <alignment horizontal="center" vertical="center" wrapText="1"/>
    </xf>
    <xf numFmtId="49" fontId="16" fillId="0" borderId="7" xfId="0" quotePrefix="1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/>
    </xf>
    <xf numFmtId="49" fontId="16" fillId="0" borderId="5" xfId="0" quotePrefix="1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0" borderId="3" xfId="0" quotePrefix="1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left" wrapText="1"/>
    </xf>
    <xf numFmtId="49" fontId="16" fillId="6" borderId="10" xfId="0" quotePrefix="1" applyNumberFormat="1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 wrapText="1"/>
    </xf>
    <xf numFmtId="49" fontId="9" fillId="6" borderId="7" xfId="0" quotePrefix="1" applyNumberFormat="1" applyFont="1" applyFill="1" applyBorder="1" applyAlignment="1">
      <alignment horizontal="left" vertical="center" wrapText="1"/>
    </xf>
    <xf numFmtId="49" fontId="9" fillId="6" borderId="2" xfId="0" quotePrefix="1" applyNumberFormat="1" applyFont="1" applyFill="1" applyBorder="1" applyAlignment="1">
      <alignment horizontal="left" vertical="center" wrapText="1"/>
    </xf>
    <xf numFmtId="49" fontId="16" fillId="6" borderId="11" xfId="0" quotePrefix="1" applyNumberFormat="1" applyFont="1" applyFill="1" applyBorder="1" applyAlignment="1">
      <alignment horizontal="center" vertical="center" wrapText="1"/>
    </xf>
    <xf numFmtId="49" fontId="22" fillId="6" borderId="7" xfId="0" quotePrefix="1" applyNumberFormat="1" applyFont="1" applyFill="1" applyBorder="1" applyAlignment="1">
      <alignment horizontal="left" vertical="center" wrapText="1"/>
    </xf>
    <xf numFmtId="49" fontId="22" fillId="6" borderId="2" xfId="0" quotePrefix="1" applyNumberFormat="1" applyFont="1" applyFill="1" applyBorder="1" applyAlignment="1">
      <alignment horizontal="left" vertical="center" wrapText="1"/>
    </xf>
    <xf numFmtId="49" fontId="16" fillId="6" borderId="3" xfId="0" quotePrefix="1" applyNumberFormat="1" applyFont="1" applyFill="1" applyBorder="1" applyAlignment="1">
      <alignment horizontal="center" vertical="center" wrapText="1"/>
    </xf>
    <xf numFmtId="49" fontId="27" fillId="6" borderId="5" xfId="0" quotePrefix="1" applyNumberFormat="1" applyFont="1" applyFill="1" applyBorder="1" applyAlignment="1">
      <alignment horizontal="left" vertical="center" wrapText="1"/>
    </xf>
    <xf numFmtId="49" fontId="16" fillId="6" borderId="12" xfId="0" quotePrefix="1" applyNumberFormat="1" applyFont="1" applyFill="1" applyBorder="1" applyAlignment="1">
      <alignment horizontal="center" vertical="center" wrapText="1"/>
    </xf>
    <xf numFmtId="49" fontId="27" fillId="6" borderId="3" xfId="0" quotePrefix="1" applyNumberFormat="1" applyFont="1" applyFill="1" applyBorder="1" applyAlignment="1">
      <alignment horizontal="left" vertical="center" wrapText="1"/>
    </xf>
    <xf numFmtId="49" fontId="9" fillId="5" borderId="7" xfId="0" applyNumberFormat="1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left"/>
    </xf>
    <xf numFmtId="0" fontId="9" fillId="0" borderId="0" xfId="0" quotePrefix="1" applyFont="1" applyFill="1" applyBorder="1"/>
    <xf numFmtId="49" fontId="31" fillId="0" borderId="11" xfId="0" applyNumberFormat="1" applyFont="1" applyFill="1" applyBorder="1" applyAlignment="1">
      <alignment horizontal="center" vertical="center"/>
    </xf>
    <xf numFmtId="49" fontId="31" fillId="0" borderId="12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188" fontId="9" fillId="0" borderId="1" xfId="0" applyNumberFormat="1" applyFont="1" applyFill="1" applyBorder="1" applyAlignment="1">
      <alignment horizontal="right"/>
    </xf>
    <xf numFmtId="188" fontId="9" fillId="0" borderId="2" xfId="0" applyNumberFormat="1" applyFont="1" applyFill="1" applyBorder="1" applyAlignment="1">
      <alignment horizontal="right"/>
    </xf>
    <xf numFmtId="188" fontId="9" fillId="0" borderId="5" xfId="0" applyNumberFormat="1" applyFont="1" applyFill="1" applyBorder="1" applyAlignment="1">
      <alignment horizontal="right"/>
    </xf>
    <xf numFmtId="0" fontId="10" fillId="4" borderId="1" xfId="0" applyFont="1" applyFill="1" applyBorder="1" applyAlignment="1">
      <alignment wrapText="1"/>
    </xf>
    <xf numFmtId="0" fontId="10" fillId="4" borderId="15" xfId="0" applyFont="1" applyFill="1" applyBorder="1" applyAlignment="1">
      <alignment wrapText="1"/>
    </xf>
    <xf numFmtId="0" fontId="9" fillId="0" borderId="9" xfId="0" applyFont="1" applyFill="1" applyBorder="1" applyAlignment="1">
      <alignment horizontal="left" vertical="center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 wrapText="1"/>
    </xf>
    <xf numFmtId="188" fontId="9" fillId="0" borderId="7" xfId="0" applyNumberFormat="1" applyFont="1" applyFill="1" applyBorder="1" applyAlignment="1">
      <alignment horizontal="right" vertical="center"/>
    </xf>
    <xf numFmtId="49" fontId="21" fillId="0" borderId="11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49" fontId="9" fillId="0" borderId="7" xfId="0" quotePrefix="1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2" fillId="0" borderId="17" xfId="0" quotePrefix="1" applyNumberFormat="1" applyFont="1" applyFill="1" applyBorder="1" applyAlignment="1">
      <alignment horizontal="left" vertical="center" wrapText="1"/>
    </xf>
    <xf numFmtId="0" fontId="16" fillId="0" borderId="16" xfId="0" applyNumberFormat="1" applyFont="1" applyFill="1" applyBorder="1" applyAlignment="1">
      <alignment horizontal="center" vertical="center" wrapText="1"/>
    </xf>
    <xf numFmtId="49" fontId="9" fillId="0" borderId="17" xfId="0" quotePrefix="1" applyNumberFormat="1" applyFont="1" applyFill="1" applyBorder="1" applyAlignment="1">
      <alignment horizontal="left" vertical="center" wrapText="1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49" fontId="9" fillId="0" borderId="16" xfId="0" quotePrefix="1" applyNumberFormat="1" applyFont="1" applyFill="1" applyBorder="1" applyAlignment="1">
      <alignment horizontal="left" vertical="center"/>
    </xf>
    <xf numFmtId="49" fontId="9" fillId="0" borderId="20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horizontal="center" vertical="center" wrapText="1"/>
    </xf>
    <xf numFmtId="49" fontId="16" fillId="0" borderId="27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188" fontId="9" fillId="0" borderId="23" xfId="0" applyNumberFormat="1" applyFont="1" applyFill="1" applyBorder="1" applyAlignment="1">
      <alignment horizontal="right"/>
    </xf>
    <xf numFmtId="188" fontId="9" fillId="0" borderId="27" xfId="0" applyNumberFormat="1" applyFont="1" applyFill="1" applyBorder="1" applyAlignment="1">
      <alignment horizontal="right"/>
    </xf>
    <xf numFmtId="188" fontId="9" fillId="0" borderId="16" xfId="0" applyNumberFormat="1" applyFont="1" applyFill="1" applyBorder="1" applyAlignment="1">
      <alignment horizontal="right"/>
    </xf>
    <xf numFmtId="0" fontId="16" fillId="0" borderId="3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/>
    </xf>
    <xf numFmtId="49" fontId="23" fillId="0" borderId="18" xfId="0" applyNumberFormat="1" applyFont="1" applyFill="1" applyBorder="1" applyAlignment="1">
      <alignment horizontal="center" vertical="center"/>
    </xf>
    <xf numFmtId="188" fontId="9" fillId="0" borderId="23" xfId="0" applyNumberFormat="1" applyFont="1" applyFill="1" applyBorder="1" applyAlignment="1">
      <alignment horizontal="right" vertical="center"/>
    </xf>
    <xf numFmtId="188" fontId="9" fillId="0" borderId="3" xfId="0" applyNumberFormat="1" applyFont="1" applyFill="1" applyBorder="1" applyAlignment="1">
      <alignment horizontal="right" vertical="center"/>
    </xf>
    <xf numFmtId="188" fontId="9" fillId="0" borderId="16" xfId="0" applyNumberFormat="1" applyFont="1" applyFill="1" applyBorder="1" applyAlignment="1">
      <alignment horizontal="right" vertical="center"/>
    </xf>
    <xf numFmtId="49" fontId="9" fillId="0" borderId="16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left" vertical="center" wrapText="1" indent="1"/>
    </xf>
    <xf numFmtId="49" fontId="9" fillId="0" borderId="3" xfId="0" applyNumberFormat="1" applyFont="1" applyFill="1" applyBorder="1" applyAlignment="1">
      <alignment horizontal="left" vertical="center" wrapText="1" indent="1"/>
    </xf>
    <xf numFmtId="49" fontId="9" fillId="0" borderId="23" xfId="0" applyNumberFormat="1" applyFont="1" applyFill="1" applyBorder="1" applyAlignment="1">
      <alignment horizontal="left" vertical="center" wrapText="1" indent="1"/>
    </xf>
    <xf numFmtId="49" fontId="9" fillId="0" borderId="27" xfId="0" applyNumberFormat="1" applyFont="1" applyFill="1" applyBorder="1" applyAlignment="1">
      <alignment horizontal="left" vertical="center" wrapText="1" indent="1"/>
    </xf>
    <xf numFmtId="188" fontId="9" fillId="0" borderId="6" xfId="0" applyNumberFormat="1" applyFont="1" applyFill="1" applyBorder="1" applyAlignment="1">
      <alignment horizontal="right" vertical="center"/>
    </xf>
    <xf numFmtId="188" fontId="9" fillId="0" borderId="27" xfId="0" applyNumberFormat="1" applyFont="1" applyFill="1" applyBorder="1" applyAlignment="1">
      <alignment horizontal="right" vertical="center"/>
    </xf>
    <xf numFmtId="49" fontId="9" fillId="0" borderId="20" xfId="0" quotePrefix="1" applyNumberFormat="1" applyFont="1" applyFill="1" applyBorder="1" applyAlignment="1">
      <alignment horizontal="left" vertical="center" wrapText="1"/>
    </xf>
    <xf numFmtId="49" fontId="9" fillId="0" borderId="21" xfId="0" quotePrefix="1" applyNumberFormat="1" applyFont="1" applyFill="1" applyBorder="1" applyAlignment="1">
      <alignment horizontal="center" vertical="center" wrapText="1"/>
    </xf>
    <xf numFmtId="49" fontId="9" fillId="0" borderId="22" xfId="0" quotePrefix="1" applyNumberFormat="1" applyFont="1" applyFill="1" applyBorder="1" applyAlignment="1">
      <alignment horizontal="center" vertical="center" wrapText="1"/>
    </xf>
    <xf numFmtId="49" fontId="9" fillId="0" borderId="23" xfId="0" quotePrefix="1" applyNumberFormat="1" applyFont="1" applyFill="1" applyBorder="1" applyAlignment="1">
      <alignment horizontal="left" vertical="center" wrapText="1"/>
    </xf>
    <xf numFmtId="49" fontId="9" fillId="0" borderId="24" xfId="0" quotePrefix="1" applyNumberFormat="1" applyFont="1" applyFill="1" applyBorder="1" applyAlignment="1">
      <alignment horizontal="left" vertical="center" wrapText="1"/>
    </xf>
    <xf numFmtId="49" fontId="9" fillId="0" borderId="26" xfId="0" quotePrefix="1" applyNumberFormat="1" applyFont="1" applyFill="1" applyBorder="1" applyAlignment="1">
      <alignment horizontal="center" vertical="center" wrapText="1"/>
    </xf>
    <xf numFmtId="49" fontId="9" fillId="0" borderId="27" xfId="0" quotePrefix="1" applyNumberFormat="1" applyFont="1" applyFill="1" applyBorder="1" applyAlignment="1">
      <alignment horizontal="left" vertical="center" wrapText="1"/>
    </xf>
    <xf numFmtId="49" fontId="16" fillId="0" borderId="27" xfId="0" quotePrefix="1" applyNumberFormat="1" applyFont="1" applyFill="1" applyBorder="1" applyAlignment="1">
      <alignment horizontal="center" vertical="center" wrapText="1"/>
    </xf>
    <xf numFmtId="49" fontId="27" fillId="0" borderId="24" xfId="0" quotePrefix="1" applyNumberFormat="1" applyFont="1" applyFill="1" applyBorder="1" applyAlignment="1">
      <alignment horizontal="left" vertical="center" wrapText="1"/>
    </xf>
    <xf numFmtId="49" fontId="9" fillId="0" borderId="25" xfId="0" quotePrefix="1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49" fontId="9" fillId="0" borderId="18" xfId="0" quotePrefix="1" applyNumberFormat="1" applyFont="1" applyFill="1" applyBorder="1" applyAlignment="1">
      <alignment horizontal="left" vertical="center" wrapText="1"/>
    </xf>
    <xf numFmtId="49" fontId="9" fillId="0" borderId="16" xfId="0" quotePrefix="1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9" fillId="0" borderId="17" xfId="0" applyNumberFormat="1" applyFont="1" applyFill="1" applyBorder="1" applyAlignment="1">
      <alignment horizontal="center" vertical="center"/>
    </xf>
    <xf numFmtId="0" fontId="9" fillId="0" borderId="16" xfId="0" applyFont="1" applyBorder="1"/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left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49" fontId="16" fillId="0" borderId="17" xfId="0" quotePrefix="1" applyNumberFormat="1" applyFont="1" applyFill="1" applyBorder="1" applyAlignment="1">
      <alignment horizontal="left" vertical="center" wrapText="1"/>
    </xf>
    <xf numFmtId="49" fontId="16" fillId="0" borderId="19" xfId="0" applyNumberFormat="1" applyFont="1" applyFill="1" applyBorder="1" applyAlignment="1">
      <alignment horizontal="center" vertical="center"/>
    </xf>
    <xf numFmtId="49" fontId="16" fillId="0" borderId="19" xfId="0" quotePrefix="1" applyNumberFormat="1" applyFont="1" applyFill="1" applyBorder="1" applyAlignment="1">
      <alignment horizontal="center" vertical="center" wrapText="1"/>
    </xf>
    <xf numFmtId="49" fontId="16" fillId="0" borderId="16" xfId="0" quotePrefix="1" applyNumberFormat="1" applyFont="1" applyFill="1" applyBorder="1" applyAlignment="1">
      <alignment horizontal="left" vertical="center" wrapText="1"/>
    </xf>
    <xf numFmtId="49" fontId="31" fillId="0" borderId="19" xfId="0" applyNumberFormat="1" applyFont="1" applyFill="1" applyBorder="1" applyAlignment="1">
      <alignment horizontal="center" vertical="center"/>
    </xf>
    <xf numFmtId="0" fontId="22" fillId="0" borderId="16" xfId="0" applyNumberFormat="1" applyFont="1" applyFill="1" applyBorder="1" applyAlignment="1">
      <alignment horizontal="center" vertical="center"/>
    </xf>
    <xf numFmtId="49" fontId="23" fillId="0" borderId="19" xfId="0" applyNumberFormat="1" applyFont="1" applyFill="1" applyBorder="1" applyAlignment="1">
      <alignment horizontal="center" vertical="center"/>
    </xf>
    <xf numFmtId="49" fontId="22" fillId="0" borderId="16" xfId="0" quotePrefix="1" applyNumberFormat="1" applyFont="1" applyFill="1" applyBorder="1" applyAlignment="1">
      <alignment horizontal="left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4" fillId="0" borderId="3" xfId="0" quotePrefix="1" applyNumberFormat="1" applyFont="1" applyFill="1" applyBorder="1" applyAlignment="1">
      <alignment horizontal="center" vertical="center" wrapText="1"/>
    </xf>
    <xf numFmtId="49" fontId="9" fillId="0" borderId="3" xfId="0" quotePrefix="1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21" fillId="0" borderId="0" xfId="0" applyNumberFormat="1" applyFont="1" applyFill="1" applyBorder="1" applyAlignment="1">
      <alignment horizontal="center" vertical="center"/>
    </xf>
    <xf numFmtId="188" fontId="9" fillId="8" borderId="7" xfId="0" applyNumberFormat="1" applyFont="1" applyFill="1" applyBorder="1" applyAlignment="1">
      <alignment horizontal="right" vertical="center"/>
    </xf>
    <xf numFmtId="188" fontId="9" fillId="8" borderId="16" xfId="0" applyNumberFormat="1" applyFont="1" applyFill="1" applyBorder="1" applyAlignment="1">
      <alignment horizontal="right" vertical="center"/>
    </xf>
    <xf numFmtId="0" fontId="10" fillId="4" borderId="0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188" fontId="9" fillId="0" borderId="28" xfId="0" applyNumberFormat="1" applyFont="1" applyFill="1" applyBorder="1" applyAlignment="1">
      <alignment horizontal="right" vertical="center"/>
    </xf>
    <xf numFmtId="0" fontId="16" fillId="0" borderId="28" xfId="0" applyNumberFormat="1" applyFont="1" applyFill="1" applyBorder="1" applyAlignment="1">
      <alignment horizontal="center" vertical="center" wrapText="1"/>
    </xf>
    <xf numFmtId="49" fontId="21" fillId="0" borderId="29" xfId="0" applyNumberFormat="1" applyFont="1" applyFill="1" applyBorder="1" applyAlignment="1">
      <alignment horizontal="center" vertical="center"/>
    </xf>
    <xf numFmtId="49" fontId="21" fillId="0" borderId="30" xfId="0" applyNumberFormat="1" applyFont="1" applyFill="1" applyBorder="1" applyAlignment="1">
      <alignment horizontal="center" vertical="center"/>
    </xf>
    <xf numFmtId="0" fontId="9" fillId="0" borderId="28" xfId="0" applyNumberFormat="1" applyFont="1" applyFill="1" applyBorder="1" applyAlignment="1">
      <alignment horizontal="center" vertical="center"/>
    </xf>
    <xf numFmtId="49" fontId="34" fillId="0" borderId="0" xfId="0" quotePrefix="1" applyNumberFormat="1" applyFont="1" applyFill="1" applyBorder="1" applyAlignment="1">
      <alignment horizontal="left"/>
    </xf>
    <xf numFmtId="49" fontId="16" fillId="5" borderId="6" xfId="0" applyNumberFormat="1" applyFont="1" applyFill="1" applyBorder="1"/>
    <xf numFmtId="49" fontId="16" fillId="0" borderId="8" xfId="0" applyNumberFormat="1" applyFont="1" applyFill="1" applyBorder="1" applyAlignment="1">
      <alignment horizontal="center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4" xfId="0" quotePrefix="1" applyNumberFormat="1" applyFont="1" applyFill="1" applyBorder="1" applyAlignment="1">
      <alignment horizontal="left" vertical="center" wrapText="1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5" xfId="0" quotePrefix="1" applyNumberFormat="1" applyFont="1" applyFill="1" applyBorder="1" applyAlignment="1">
      <alignment horizontal="center" vertical="center" wrapText="1"/>
    </xf>
    <xf numFmtId="49" fontId="16" fillId="0" borderId="8" xfId="0" quotePrefix="1" applyNumberFormat="1" applyFont="1" applyFill="1" applyBorder="1" applyAlignment="1">
      <alignment horizontal="left" vertical="center" wrapText="1"/>
    </xf>
    <xf numFmtId="49" fontId="29" fillId="0" borderId="0" xfId="0" quotePrefix="1" applyNumberFormat="1" applyFont="1" applyFill="1" applyBorder="1" applyAlignment="1">
      <alignment horizontal="left" vertical="center"/>
    </xf>
    <xf numFmtId="49" fontId="9" fillId="0" borderId="0" xfId="0" quotePrefix="1" applyNumberFormat="1" applyFont="1" applyFill="1" applyBorder="1" applyAlignment="1">
      <alignment horizontal="left" vertical="center" indent="3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/>
    </xf>
    <xf numFmtId="49" fontId="28" fillId="0" borderId="16" xfId="0" applyNumberFormat="1" applyFont="1" applyFill="1" applyBorder="1" applyAlignment="1">
      <alignment horizontal="left" vertical="center" wrapText="1"/>
    </xf>
    <xf numFmtId="49" fontId="9" fillId="0" borderId="32" xfId="0" applyNumberFormat="1" applyFont="1" applyFill="1" applyBorder="1" applyAlignment="1">
      <alignment horizontal="center"/>
    </xf>
    <xf numFmtId="49" fontId="9" fillId="0" borderId="33" xfId="0" quotePrefix="1" applyNumberFormat="1" applyFont="1" applyFill="1" applyBorder="1" applyAlignment="1">
      <alignment horizontal="left" vertical="center" wrapText="1"/>
    </xf>
    <xf numFmtId="49" fontId="9" fillId="0" borderId="35" xfId="0" quotePrefix="1" applyNumberFormat="1" applyFont="1" applyFill="1" applyBorder="1" applyAlignment="1">
      <alignment horizontal="center" vertical="center" wrapText="1"/>
    </xf>
    <xf numFmtId="49" fontId="9" fillId="0" borderId="34" xfId="0" quotePrefix="1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wrapText="1"/>
    </xf>
    <xf numFmtId="49" fontId="9" fillId="0" borderId="32" xfId="0" quotePrefix="1" applyNumberFormat="1" applyFont="1" applyFill="1" applyBorder="1" applyAlignment="1">
      <alignment horizontal="left" wrapText="1"/>
    </xf>
    <xf numFmtId="49" fontId="9" fillId="0" borderId="16" xfId="0" applyNumberFormat="1" applyFont="1" applyFill="1" applyBorder="1" applyAlignment="1">
      <alignment horizontal="center"/>
    </xf>
    <xf numFmtId="49" fontId="22" fillId="0" borderId="16" xfId="0" applyNumberFormat="1" applyFont="1" applyFill="1" applyBorder="1" applyAlignment="1">
      <alignment horizontal="center" vertical="center" wrapText="1"/>
    </xf>
    <xf numFmtId="49" fontId="9" fillId="0" borderId="18" xfId="0" quotePrefix="1" applyNumberFormat="1" applyFont="1" applyFill="1" applyBorder="1" applyAlignment="1">
      <alignment horizontal="center" vertical="center" wrapText="1"/>
    </xf>
    <xf numFmtId="49" fontId="9" fillId="0" borderId="19" xfId="0" quotePrefix="1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49" fontId="28" fillId="0" borderId="16" xfId="0" quotePrefix="1" applyNumberFormat="1" applyFont="1" applyFill="1" applyBorder="1" applyAlignment="1">
      <alignment horizontal="left" vertical="center" wrapText="1"/>
    </xf>
    <xf numFmtId="49" fontId="28" fillId="0" borderId="16" xfId="0" applyNumberFormat="1" applyFont="1" applyFill="1" applyBorder="1" applyAlignment="1">
      <alignment horizontal="left" vertical="center" wrapText="1" indent="1"/>
    </xf>
    <xf numFmtId="49" fontId="9" fillId="0" borderId="16" xfId="0" applyNumberFormat="1" applyFont="1" applyFill="1" applyBorder="1" applyAlignment="1">
      <alignment horizontal="left" vertical="center" wrapText="1" indent="2"/>
    </xf>
    <xf numFmtId="49" fontId="9" fillId="0" borderId="16" xfId="0" quotePrefix="1" applyNumberFormat="1" applyFont="1" applyFill="1" applyBorder="1" applyAlignment="1">
      <alignment horizontal="left" vertical="center" wrapText="1" indent="2"/>
    </xf>
    <xf numFmtId="49" fontId="9" fillId="0" borderId="28" xfId="0" quotePrefix="1" applyNumberFormat="1" applyFont="1" applyFill="1" applyBorder="1" applyAlignment="1">
      <alignment horizontal="left" vertical="center" wrapText="1" indent="2"/>
    </xf>
    <xf numFmtId="49" fontId="9" fillId="0" borderId="23" xfId="0" applyNumberFormat="1" applyFont="1" applyFill="1" applyBorder="1" applyAlignment="1">
      <alignment horizontal="center"/>
    </xf>
    <xf numFmtId="49" fontId="16" fillId="0" borderId="32" xfId="0" applyNumberFormat="1" applyFont="1" applyFill="1" applyBorder="1" applyAlignment="1">
      <alignment horizontal="center" vertical="center" wrapText="1"/>
    </xf>
    <xf numFmtId="49" fontId="16" fillId="0" borderId="32" xfId="0" quotePrefix="1" applyNumberFormat="1" applyFont="1" applyFill="1" applyBorder="1" applyAlignment="1">
      <alignment horizontal="left" vertical="center" wrapText="1"/>
    </xf>
    <xf numFmtId="49" fontId="22" fillId="0" borderId="28" xfId="0" applyNumberFormat="1" applyFont="1" applyFill="1" applyBorder="1" applyAlignment="1">
      <alignment horizontal="center" vertical="center" wrapText="1"/>
    </xf>
    <xf numFmtId="49" fontId="16" fillId="0" borderId="28" xfId="0" applyNumberFormat="1" applyFont="1" applyFill="1" applyBorder="1" applyAlignment="1">
      <alignment horizontal="center" vertical="center" wrapText="1"/>
    </xf>
    <xf numFmtId="49" fontId="16" fillId="0" borderId="28" xfId="0" quotePrefix="1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indent="2"/>
    </xf>
    <xf numFmtId="0" fontId="9" fillId="0" borderId="16" xfId="0" applyFont="1" applyFill="1" applyBorder="1" applyAlignment="1">
      <alignment horizontal="left" vertical="center" indent="3"/>
    </xf>
    <xf numFmtId="49" fontId="9" fillId="0" borderId="16" xfId="0" quotePrefix="1" applyNumberFormat="1" applyFont="1" applyFill="1" applyBorder="1" applyAlignment="1">
      <alignment horizontal="left" vertical="center" wrapText="1" indent="3"/>
    </xf>
    <xf numFmtId="0" fontId="9" fillId="0" borderId="3" xfId="0" quotePrefix="1" applyFont="1" applyFill="1" applyBorder="1" applyAlignment="1">
      <alignment horizontal="left" vertical="center" indent="3"/>
    </xf>
    <xf numFmtId="49" fontId="9" fillId="0" borderId="16" xfId="0" applyNumberFormat="1" applyFont="1" applyFill="1" applyBorder="1" applyAlignment="1">
      <alignment horizontal="left" vertical="center" wrapText="1" indent="3"/>
    </xf>
    <xf numFmtId="49" fontId="28" fillId="0" borderId="16" xfId="0" applyNumberFormat="1" applyFont="1" applyFill="1" applyBorder="1" applyAlignment="1">
      <alignment horizontal="left" vertical="center" wrapText="1" indent="2"/>
    </xf>
    <xf numFmtId="49" fontId="16" fillId="0" borderId="36" xfId="0" quotePrefix="1" applyNumberFormat="1" applyFont="1" applyFill="1" applyBorder="1" applyAlignment="1">
      <alignment horizontal="left" vertical="center" wrapText="1"/>
    </xf>
    <xf numFmtId="49" fontId="16" fillId="0" borderId="37" xfId="0" quotePrefix="1" applyNumberFormat="1" applyFont="1" applyFill="1" applyBorder="1" applyAlignment="1">
      <alignment horizontal="left" vertical="center" wrapText="1"/>
    </xf>
    <xf numFmtId="49" fontId="16" fillId="0" borderId="38" xfId="0" quotePrefix="1" applyNumberFormat="1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/>
    </xf>
    <xf numFmtId="49" fontId="12" fillId="0" borderId="8" xfId="0" applyNumberFormat="1" applyFont="1" applyFill="1" applyBorder="1" applyAlignment="1">
      <alignment horizontal="center" vertical="center" wrapText="1"/>
    </xf>
    <xf numFmtId="49" fontId="9" fillId="0" borderId="4" xfId="0" quotePrefix="1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left" vertical="center" wrapText="1"/>
    </xf>
    <xf numFmtId="0" fontId="12" fillId="0" borderId="0" xfId="0" quotePrefix="1" applyFont="1" applyFill="1" applyBorder="1" applyAlignment="1">
      <alignment horizontal="left"/>
    </xf>
    <xf numFmtId="49" fontId="12" fillId="0" borderId="0" xfId="0" quotePrefix="1" applyNumberFormat="1" applyFont="1" applyFill="1" applyBorder="1" applyAlignment="1">
      <alignment horizontal="left" vertical="top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left" vertical="center" wrapText="1" indent="1"/>
    </xf>
    <xf numFmtId="49" fontId="22" fillId="0" borderId="17" xfId="0" quotePrefix="1" applyNumberFormat="1" applyFont="1" applyFill="1" applyBorder="1" applyAlignment="1">
      <alignment horizontal="left" vertical="center" wrapText="1" indent="1"/>
    </xf>
    <xf numFmtId="49" fontId="9" fillId="0" borderId="17" xfId="0" quotePrefix="1" applyNumberFormat="1" applyFont="1" applyFill="1" applyBorder="1" applyAlignment="1">
      <alignment horizontal="left" vertical="center" wrapText="1" indent="1"/>
    </xf>
    <xf numFmtId="49" fontId="9" fillId="0" borderId="31" xfId="0" quotePrefix="1" applyNumberFormat="1" applyFont="1" applyFill="1" applyBorder="1" applyAlignment="1">
      <alignment horizontal="left" vertical="center" wrapText="1" indent="1"/>
    </xf>
    <xf numFmtId="49" fontId="9" fillId="0" borderId="7" xfId="0" quotePrefix="1" applyNumberFormat="1" applyFont="1" applyFill="1" applyBorder="1" applyAlignment="1">
      <alignment horizontal="left" vertical="center" indent="1"/>
    </xf>
    <xf numFmtId="49" fontId="22" fillId="0" borderId="16" xfId="0" quotePrefix="1" applyNumberFormat="1" applyFont="1" applyFill="1" applyBorder="1" applyAlignment="1">
      <alignment horizontal="left" vertical="center" indent="1"/>
    </xf>
    <xf numFmtId="49" fontId="9" fillId="0" borderId="16" xfId="0" quotePrefix="1" applyNumberFormat="1" applyFont="1" applyFill="1" applyBorder="1" applyAlignment="1">
      <alignment horizontal="left" vertical="center" indent="1"/>
    </xf>
    <xf numFmtId="49" fontId="9" fillId="0" borderId="28" xfId="0" quotePrefix="1" applyNumberFormat="1" applyFont="1" applyFill="1" applyBorder="1" applyAlignment="1">
      <alignment horizontal="left" vertical="center" indent="1"/>
    </xf>
    <xf numFmtId="0" fontId="9" fillId="0" borderId="2" xfId="0" applyFont="1" applyBorder="1"/>
    <xf numFmtId="0" fontId="9" fillId="0" borderId="5" xfId="0" applyFont="1" applyBorder="1"/>
    <xf numFmtId="0" fontId="9" fillId="7" borderId="6" xfId="0" applyFont="1" applyFill="1" applyBorder="1"/>
    <xf numFmtId="0" fontId="9" fillId="7" borderId="7" xfId="0" applyFont="1" applyFill="1" applyBorder="1"/>
    <xf numFmtId="0" fontId="9" fillId="7" borderId="3" xfId="0" applyFont="1" applyFill="1" applyBorder="1"/>
    <xf numFmtId="49" fontId="9" fillId="0" borderId="1" xfId="0" applyNumberFormat="1" applyFont="1" applyFill="1" applyBorder="1" applyAlignment="1">
      <alignment horizontal="left" vertical="center" wrapText="1" indent="1"/>
    </xf>
    <xf numFmtId="49" fontId="9" fillId="0" borderId="20" xfId="0" applyNumberFormat="1" applyFont="1" applyFill="1" applyBorder="1" applyAlignment="1">
      <alignment horizontal="left" vertical="center" wrapText="1" indent="1"/>
    </xf>
    <xf numFmtId="49" fontId="9" fillId="0" borderId="2" xfId="0" applyNumberFormat="1" applyFont="1" applyFill="1" applyBorder="1" applyAlignment="1">
      <alignment horizontal="left" vertical="center" wrapText="1" indent="1"/>
    </xf>
    <xf numFmtId="49" fontId="9" fillId="0" borderId="24" xfId="0" applyNumberFormat="1" applyFont="1" applyFill="1" applyBorder="1" applyAlignment="1">
      <alignment horizontal="left" vertical="center" wrapText="1" indent="1"/>
    </xf>
    <xf numFmtId="49" fontId="9" fillId="0" borderId="17" xfId="0" applyNumberFormat="1" applyFont="1" applyFill="1" applyBorder="1" applyAlignment="1">
      <alignment horizontal="left" vertical="center" wrapText="1" indent="1"/>
    </xf>
    <xf numFmtId="49" fontId="9" fillId="0" borderId="5" xfId="0" applyNumberFormat="1" applyFont="1" applyFill="1" applyBorder="1" applyAlignment="1">
      <alignment horizontal="left" vertical="center" wrapText="1" indent="1"/>
    </xf>
    <xf numFmtId="0" fontId="32" fillId="9" borderId="4" xfId="0" applyFont="1" applyFill="1" applyBorder="1" applyAlignment="1">
      <alignment vertical="center"/>
    </xf>
    <xf numFmtId="49" fontId="9" fillId="9" borderId="14" xfId="0" applyNumberFormat="1" applyFont="1" applyFill="1" applyBorder="1" applyAlignment="1">
      <alignment horizontal="left" vertical="center" wrapText="1"/>
    </xf>
    <xf numFmtId="0" fontId="9" fillId="9" borderId="14" xfId="0" applyFont="1" applyFill="1" applyBorder="1" applyAlignment="1">
      <alignment vertical="center"/>
    </xf>
    <xf numFmtId="0" fontId="9" fillId="9" borderId="15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left" vertical="center"/>
    </xf>
    <xf numFmtId="49" fontId="16" fillId="0" borderId="0" xfId="0" quotePrefix="1" applyNumberFormat="1" applyFont="1" applyFill="1" applyBorder="1" applyAlignment="1">
      <alignment horizontal="left" vertical="center" indent="1"/>
    </xf>
    <xf numFmtId="49" fontId="38" fillId="0" borderId="0" xfId="2" applyNumberFormat="1" applyFont="1" applyFill="1" applyBorder="1"/>
    <xf numFmtId="0" fontId="38" fillId="0" borderId="0" xfId="2" applyFont="1" applyFill="1" applyBorder="1"/>
    <xf numFmtId="49" fontId="38" fillId="0" borderId="0" xfId="2" applyNumberFormat="1" applyFont="1" applyFill="1" applyBorder="1" applyAlignment="1">
      <alignment horizontal="left" wrapText="1"/>
    </xf>
    <xf numFmtId="49" fontId="38" fillId="0" borderId="0" xfId="2" applyNumberFormat="1" applyFont="1" applyFill="1" applyBorder="1" applyAlignment="1">
      <alignment vertical="top"/>
    </xf>
    <xf numFmtId="49" fontId="41" fillId="0" borderId="0" xfId="2" quotePrefix="1" applyNumberFormat="1" applyFont="1" applyFill="1" applyBorder="1" applyAlignment="1">
      <alignment horizontal="left" vertical="top"/>
    </xf>
    <xf numFmtId="0" fontId="42" fillId="0" borderId="0" xfId="2" applyFont="1" applyFill="1" applyBorder="1" applyAlignment="1">
      <alignment vertical="top"/>
    </xf>
    <xf numFmtId="0" fontId="38" fillId="0" borderId="0" xfId="2" applyFont="1" applyFill="1" applyBorder="1" applyAlignment="1">
      <alignment vertical="top"/>
    </xf>
    <xf numFmtId="49" fontId="43" fillId="0" borderId="0" xfId="2" quotePrefix="1" applyNumberFormat="1" applyFont="1" applyFill="1" applyBorder="1" applyAlignment="1">
      <alignment horizontal="left" vertical="top"/>
    </xf>
    <xf numFmtId="49" fontId="39" fillId="0" borderId="0" xfId="2" applyNumberFormat="1" applyFont="1" applyFill="1" applyBorder="1" applyAlignment="1">
      <alignment vertical="top"/>
    </xf>
    <xf numFmtId="0" fontId="41" fillId="0" borderId="0" xfId="2" applyFont="1" applyFill="1" applyBorder="1" applyAlignment="1">
      <alignment vertical="top"/>
    </xf>
    <xf numFmtId="0" fontId="39" fillId="0" borderId="0" xfId="2" applyFont="1" applyFill="1" applyBorder="1" applyAlignment="1">
      <alignment vertical="top"/>
    </xf>
    <xf numFmtId="49" fontId="38" fillId="0" borderId="13" xfId="2" applyNumberFormat="1" applyFont="1" applyFill="1" applyBorder="1" applyAlignment="1">
      <alignment vertical="top"/>
    </xf>
    <xf numFmtId="49" fontId="38" fillId="10" borderId="7" xfId="2" applyNumberFormat="1" applyFont="1" applyFill="1" applyBorder="1" applyAlignment="1">
      <alignment vertical="top"/>
    </xf>
    <xf numFmtId="49" fontId="38" fillId="0" borderId="7" xfId="2" applyNumberFormat="1" applyFont="1" applyFill="1" applyBorder="1" applyAlignment="1">
      <alignment horizontal="center" vertical="top"/>
    </xf>
    <xf numFmtId="49" fontId="38" fillId="0" borderId="3" xfId="2" applyNumberFormat="1" applyFont="1" applyFill="1" applyBorder="1" applyAlignment="1">
      <alignment horizontal="center" vertical="top"/>
    </xf>
    <xf numFmtId="49" fontId="38" fillId="0" borderId="0" xfId="2" applyNumberFormat="1" applyFont="1" applyFill="1" applyBorder="1" applyAlignment="1">
      <alignment horizontal="left" vertical="top" wrapText="1"/>
    </xf>
    <xf numFmtId="0" fontId="40" fillId="0" borderId="0" xfId="2" applyFont="1" applyAlignment="1">
      <alignment vertical="top"/>
    </xf>
    <xf numFmtId="49" fontId="42" fillId="0" borderId="39" xfId="2" applyNumberFormat="1" applyFont="1" applyFill="1" applyBorder="1" applyAlignment="1">
      <alignment horizontal="center" vertical="top" wrapText="1"/>
    </xf>
    <xf numFmtId="49" fontId="42" fillId="0" borderId="40" xfId="2" quotePrefix="1" applyNumberFormat="1" applyFont="1" applyFill="1" applyBorder="1" applyAlignment="1">
      <alignment horizontal="left" vertical="top" wrapText="1"/>
    </xf>
    <xf numFmtId="49" fontId="42" fillId="0" borderId="41" xfId="2" applyNumberFormat="1" applyFont="1" applyFill="1" applyBorder="1" applyAlignment="1">
      <alignment horizontal="center" vertical="top" wrapText="1"/>
    </xf>
    <xf numFmtId="49" fontId="42" fillId="0" borderId="39" xfId="2" quotePrefix="1" applyNumberFormat="1" applyFont="1" applyFill="1" applyBorder="1" applyAlignment="1">
      <alignment horizontal="left" vertical="top" wrapText="1"/>
    </xf>
    <xf numFmtId="49" fontId="42" fillId="0" borderId="42" xfId="2" applyNumberFormat="1" applyFont="1" applyFill="1" applyBorder="1" applyAlignment="1">
      <alignment horizontal="center" vertical="top" wrapText="1"/>
    </xf>
    <xf numFmtId="49" fontId="42" fillId="0" borderId="43" xfId="2" quotePrefix="1" applyNumberFormat="1" applyFont="1" applyFill="1" applyBorder="1" applyAlignment="1">
      <alignment horizontal="left" vertical="top" wrapText="1"/>
    </xf>
    <xf numFmtId="49" fontId="42" fillId="0" borderId="44" xfId="2" applyNumberFormat="1" applyFont="1" applyFill="1" applyBorder="1" applyAlignment="1">
      <alignment horizontal="center" vertical="top" wrapText="1"/>
    </xf>
    <xf numFmtId="49" fontId="42" fillId="0" borderId="42" xfId="2" quotePrefix="1" applyNumberFormat="1" applyFont="1" applyFill="1" applyBorder="1" applyAlignment="1">
      <alignment horizontal="left" vertical="top" wrapText="1"/>
    </xf>
    <xf numFmtId="49" fontId="42" fillId="0" borderId="45" xfId="2" applyNumberFormat="1" applyFont="1" applyFill="1" applyBorder="1" applyAlignment="1">
      <alignment horizontal="center" vertical="top" wrapText="1"/>
    </xf>
    <xf numFmtId="49" fontId="42" fillId="0" borderId="46" xfId="2" applyNumberFormat="1" applyFont="1" applyFill="1" applyBorder="1" applyAlignment="1">
      <alignment horizontal="left" vertical="top" wrapText="1"/>
    </xf>
    <xf numFmtId="49" fontId="42" fillId="0" borderId="47" xfId="2" applyNumberFormat="1" applyFont="1" applyFill="1" applyBorder="1" applyAlignment="1">
      <alignment horizontal="center" vertical="top" wrapText="1"/>
    </xf>
    <xf numFmtId="49" fontId="42" fillId="0" borderId="45" xfId="2" applyNumberFormat="1" applyFont="1" applyFill="1" applyBorder="1" applyAlignment="1">
      <alignment horizontal="left" vertical="top" wrapText="1"/>
    </xf>
    <xf numFmtId="49" fontId="38" fillId="10" borderId="3" xfId="2" applyNumberFormat="1" applyFont="1" applyFill="1" applyBorder="1" applyAlignment="1">
      <alignment vertical="top"/>
    </xf>
    <xf numFmtId="0" fontId="41" fillId="10" borderId="8" xfId="2" applyFont="1" applyFill="1" applyBorder="1" applyAlignment="1">
      <alignment horizontal="center" vertical="top"/>
    </xf>
    <xf numFmtId="0" fontId="41" fillId="10" borderId="8" xfId="2" applyFont="1" applyFill="1" applyBorder="1" applyAlignment="1">
      <alignment horizontal="center" vertical="top" wrapText="1"/>
    </xf>
    <xf numFmtId="49" fontId="42" fillId="0" borderId="0" xfId="2" quotePrefix="1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left" vertical="center" indent="2"/>
    </xf>
    <xf numFmtId="0" fontId="45" fillId="0" borderId="0" xfId="0" applyFont="1" applyAlignment="1">
      <alignment vertical="center"/>
    </xf>
    <xf numFmtId="0" fontId="45" fillId="0" borderId="48" xfId="0" applyFont="1" applyBorder="1" applyAlignment="1">
      <alignment horizontal="center" vertical="center" wrapText="1"/>
    </xf>
    <xf numFmtId="0" fontId="45" fillId="0" borderId="49" xfId="0" applyFont="1" applyBorder="1" applyAlignment="1">
      <alignment horizontal="center" vertical="center" wrapText="1"/>
    </xf>
    <xf numFmtId="0" fontId="45" fillId="0" borderId="50" xfId="0" applyFont="1" applyBorder="1" applyAlignment="1">
      <alignment horizontal="center" vertical="center" wrapText="1"/>
    </xf>
    <xf numFmtId="15" fontId="2" fillId="0" borderId="51" xfId="0" applyNumberFormat="1" applyFont="1" applyBorder="1" applyAlignment="1">
      <alignment horizontal="center" vertical="center" wrapText="1"/>
    </xf>
    <xf numFmtId="15" fontId="40" fillId="0" borderId="51" xfId="0" applyNumberFormat="1" applyFont="1" applyBorder="1" applyAlignment="1">
      <alignment horizontal="center" vertical="center" wrapText="1"/>
    </xf>
    <xf numFmtId="0" fontId="45" fillId="0" borderId="51" xfId="0" applyFont="1" applyBorder="1" applyAlignment="1">
      <alignment vertical="center" wrapText="1"/>
    </xf>
    <xf numFmtId="0" fontId="45" fillId="0" borderId="52" xfId="0" applyFont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45" fillId="0" borderId="53" xfId="0" applyFont="1" applyBorder="1" applyAlignment="1">
      <alignment horizontal="center" vertical="top" wrapText="1"/>
    </xf>
    <xf numFmtId="15" fontId="40" fillId="0" borderId="54" xfId="0" applyNumberFormat="1" applyFont="1" applyBorder="1" applyAlignment="1">
      <alignment horizontal="center" vertical="top" wrapText="1"/>
    </xf>
    <xf numFmtId="0" fontId="45" fillId="0" borderId="54" xfId="0" applyFont="1" applyBorder="1" applyAlignment="1">
      <alignment vertical="top" wrapText="1"/>
    </xf>
    <xf numFmtId="0" fontId="45" fillId="0" borderId="55" xfId="0" applyFont="1" applyBorder="1" applyAlignment="1">
      <alignment horizontal="center" vertical="top" wrapText="1"/>
    </xf>
    <xf numFmtId="15" fontId="49" fillId="0" borderId="56" xfId="0" applyNumberFormat="1" applyFont="1" applyBorder="1" applyAlignment="1">
      <alignment horizontal="center" vertical="top" wrapText="1"/>
    </xf>
    <xf numFmtId="0" fontId="30" fillId="0" borderId="7" xfId="0" applyNumberFormat="1" applyFont="1" applyFill="1" applyBorder="1" applyAlignment="1">
      <alignment horizontal="center" vertical="center" wrapText="1"/>
    </xf>
    <xf numFmtId="49" fontId="30" fillId="0" borderId="2" xfId="0" quotePrefix="1" applyNumberFormat="1" applyFont="1" applyFill="1" applyBorder="1" applyAlignment="1">
      <alignment horizontal="left" vertical="center" wrapText="1"/>
    </xf>
    <xf numFmtId="49" fontId="9" fillId="0" borderId="0" xfId="0" quotePrefix="1" applyNumberFormat="1" applyFont="1" applyFill="1" applyBorder="1" applyAlignment="1">
      <alignment horizontal="left" wrapText="1"/>
    </xf>
    <xf numFmtId="0" fontId="51" fillId="0" borderId="0" xfId="0" applyFont="1" applyFill="1" applyBorder="1"/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10" fillId="4" borderId="11" xfId="0" quotePrefix="1" applyFont="1" applyFill="1" applyBorder="1" applyAlignment="1">
      <alignment horizontal="left" wrapText="1" indent="1"/>
    </xf>
    <xf numFmtId="0" fontId="51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top" wrapText="1"/>
    </xf>
    <xf numFmtId="0" fontId="52" fillId="0" borderId="0" xfId="0" applyFont="1" applyFill="1" applyBorder="1"/>
    <xf numFmtId="0" fontId="51" fillId="0" borderId="0" xfId="0" applyFont="1"/>
    <xf numFmtId="0" fontId="24" fillId="0" borderId="0" xfId="0" applyFont="1" applyFill="1" applyBorder="1"/>
    <xf numFmtId="0" fontId="24" fillId="0" borderId="0" xfId="0" applyFont="1" applyFill="1" applyBorder="1" applyAlignment="1">
      <alignment vertical="top"/>
    </xf>
    <xf numFmtId="0" fontId="24" fillId="0" borderId="0" xfId="0" quotePrefix="1" applyFont="1" applyFill="1" applyBorder="1"/>
    <xf numFmtId="0" fontId="24" fillId="0" borderId="0" xfId="0" applyFont="1" applyFill="1" applyBorder="1" applyAlignment="1">
      <alignment vertical="center"/>
    </xf>
    <xf numFmtId="49" fontId="51" fillId="0" borderId="0" xfId="0" applyNumberFormat="1" applyFont="1" applyFill="1" applyBorder="1"/>
    <xf numFmtId="49" fontId="52" fillId="0" borderId="0" xfId="0" quotePrefix="1" applyNumberFormat="1" applyFont="1" applyFill="1" applyBorder="1" applyAlignment="1">
      <alignment horizontal="left"/>
    </xf>
    <xf numFmtId="49" fontId="51" fillId="0" borderId="0" xfId="0" quotePrefix="1" applyNumberFormat="1" applyFont="1" applyFill="1" applyBorder="1" applyAlignment="1">
      <alignment horizontal="left" indent="1"/>
    </xf>
    <xf numFmtId="49" fontId="51" fillId="0" borderId="0" xfId="0" quotePrefix="1" applyNumberFormat="1" applyFont="1" applyFill="1" applyBorder="1" applyAlignment="1">
      <alignment horizontal="left" indent="3"/>
    </xf>
    <xf numFmtId="49" fontId="51" fillId="0" borderId="0" xfId="0" applyNumberFormat="1" applyFont="1" applyFill="1" applyBorder="1" applyAlignment="1">
      <alignment horizontal="left" wrapText="1"/>
    </xf>
    <xf numFmtId="49" fontId="51" fillId="4" borderId="7" xfId="0" applyNumberFormat="1" applyFont="1" applyFill="1" applyBorder="1"/>
    <xf numFmtId="49" fontId="51" fillId="4" borderId="3" xfId="0" applyNumberFormat="1" applyFont="1" applyFill="1" applyBorder="1"/>
    <xf numFmtId="188" fontId="51" fillId="0" borderId="6" xfId="0" applyNumberFormat="1" applyFont="1" applyFill="1" applyBorder="1" applyAlignment="1">
      <alignment horizontal="right" vertical="center"/>
    </xf>
    <xf numFmtId="49" fontId="51" fillId="0" borderId="6" xfId="0" applyNumberFormat="1" applyFont="1" applyFill="1" applyBorder="1" applyAlignment="1">
      <alignment horizontal="center" vertical="center" wrapText="1"/>
    </xf>
    <xf numFmtId="49" fontId="51" fillId="0" borderId="1" xfId="0" applyNumberFormat="1" applyFont="1" applyFill="1" applyBorder="1" applyAlignment="1">
      <alignment horizontal="left" vertical="center" wrapText="1"/>
    </xf>
    <xf numFmtId="49" fontId="51" fillId="0" borderId="0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49" fontId="51" fillId="0" borderId="7" xfId="0" applyNumberFormat="1" applyFont="1" applyFill="1" applyBorder="1" applyAlignment="1">
      <alignment horizontal="left" vertical="center" wrapText="1"/>
    </xf>
    <xf numFmtId="188" fontId="51" fillId="0" borderId="23" xfId="0" applyNumberFormat="1" applyFont="1" applyFill="1" applyBorder="1" applyAlignment="1">
      <alignment horizontal="right" vertical="center"/>
    </xf>
    <xf numFmtId="49" fontId="51" fillId="0" borderId="23" xfId="0" applyNumberFormat="1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left" vertical="center" wrapText="1"/>
    </xf>
    <xf numFmtId="49" fontId="51" fillId="0" borderId="22" xfId="0" applyNumberFormat="1" applyFont="1" applyFill="1" applyBorder="1" applyAlignment="1">
      <alignment horizontal="center" vertical="center" wrapText="1"/>
    </xf>
    <xf numFmtId="49" fontId="51" fillId="0" borderId="23" xfId="0" applyNumberFormat="1" applyFont="1" applyFill="1" applyBorder="1" applyAlignment="1">
      <alignment horizontal="left" vertical="center" wrapText="1"/>
    </xf>
    <xf numFmtId="49" fontId="51" fillId="0" borderId="7" xfId="0" applyNumberFormat="1" applyFont="1" applyFill="1" applyBorder="1" applyAlignment="1">
      <alignment horizontal="center" vertical="center" wrapText="1"/>
    </xf>
    <xf numFmtId="49" fontId="51" fillId="0" borderId="2" xfId="0" applyNumberFormat="1" applyFont="1" applyFill="1" applyBorder="1" applyAlignment="1">
      <alignment horizontal="left" vertical="center" wrapText="1"/>
    </xf>
    <xf numFmtId="49" fontId="51" fillId="0" borderId="0" xfId="0" quotePrefix="1" applyNumberFormat="1" applyFont="1" applyFill="1" applyBorder="1" applyAlignment="1">
      <alignment horizontal="center" vertical="center" wrapText="1"/>
    </xf>
    <xf numFmtId="49" fontId="51" fillId="0" borderId="11" xfId="0" applyNumberFormat="1" applyFont="1" applyFill="1" applyBorder="1" applyAlignment="1">
      <alignment horizontal="center" vertical="center" wrapText="1"/>
    </xf>
    <xf numFmtId="49" fontId="51" fillId="0" borderId="27" xfId="0" applyNumberFormat="1" applyFont="1" applyFill="1" applyBorder="1" applyAlignment="1">
      <alignment horizontal="center" vertical="center" wrapText="1"/>
    </xf>
    <xf numFmtId="49" fontId="51" fillId="0" borderId="25" xfId="0" applyNumberFormat="1" applyFont="1" applyFill="1" applyBorder="1" applyAlignment="1">
      <alignment horizontal="center" vertical="center" wrapText="1"/>
    </xf>
    <xf numFmtId="49" fontId="51" fillId="0" borderId="27" xfId="0" applyNumberFormat="1" applyFont="1" applyFill="1" applyBorder="1" applyAlignment="1">
      <alignment horizontal="left" vertical="center" wrapText="1"/>
    </xf>
    <xf numFmtId="49" fontId="51" fillId="0" borderId="21" xfId="0" quotePrefix="1" applyNumberFormat="1" applyFont="1" applyFill="1" applyBorder="1" applyAlignment="1">
      <alignment horizontal="center" vertical="center" wrapText="1"/>
    </xf>
    <xf numFmtId="188" fontId="51" fillId="0" borderId="16" xfId="0" applyNumberFormat="1" applyFont="1" applyFill="1" applyBorder="1" applyAlignment="1">
      <alignment horizontal="right" vertical="center"/>
    </xf>
    <xf numFmtId="49" fontId="51" fillId="0" borderId="16" xfId="0" applyNumberFormat="1" applyFont="1" applyFill="1" applyBorder="1" applyAlignment="1">
      <alignment horizontal="center" vertical="center" wrapText="1"/>
    </xf>
    <xf numFmtId="49" fontId="51" fillId="0" borderId="17" xfId="0" applyNumberFormat="1" applyFont="1" applyFill="1" applyBorder="1" applyAlignment="1">
      <alignment horizontal="left" vertical="center" wrapText="1"/>
    </xf>
    <xf numFmtId="49" fontId="51" fillId="0" borderId="18" xfId="0" quotePrefix="1" applyNumberFormat="1" applyFont="1" applyFill="1" applyBorder="1" applyAlignment="1">
      <alignment horizontal="center" vertical="center" wrapText="1"/>
    </xf>
    <xf numFmtId="49" fontId="51" fillId="0" borderId="19" xfId="0" applyNumberFormat="1" applyFont="1" applyFill="1" applyBorder="1" applyAlignment="1">
      <alignment horizontal="center" vertical="center" wrapText="1"/>
    </xf>
    <xf numFmtId="49" fontId="51" fillId="0" borderId="16" xfId="0" applyNumberFormat="1" applyFont="1" applyFill="1" applyBorder="1" applyAlignment="1">
      <alignment horizontal="left" vertical="center" wrapText="1"/>
    </xf>
    <xf numFmtId="188" fontId="51" fillId="0" borderId="3" xfId="0" applyNumberFormat="1" applyFont="1" applyFill="1" applyBorder="1" applyAlignment="1">
      <alignment horizontal="right" vertical="center"/>
    </xf>
    <xf numFmtId="49" fontId="51" fillId="0" borderId="3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left" vertical="center" wrapText="1"/>
    </xf>
    <xf numFmtId="49" fontId="54" fillId="0" borderId="13" xfId="0" applyNumberFormat="1" applyFont="1" applyFill="1" applyBorder="1" applyAlignment="1">
      <alignment horizontal="center" vertical="center"/>
    </xf>
    <xf numFmtId="49" fontId="51" fillId="0" borderId="12" xfId="0" applyNumberFormat="1" applyFont="1" applyFill="1" applyBorder="1" applyAlignment="1">
      <alignment horizontal="center" vertical="center" wrapText="1"/>
    </xf>
    <xf numFmtId="49" fontId="51" fillId="0" borderId="3" xfId="0" applyNumberFormat="1" applyFont="1" applyFill="1" applyBorder="1" applyAlignment="1">
      <alignment horizontal="left" vertical="center" wrapText="1"/>
    </xf>
    <xf numFmtId="0" fontId="51" fillId="0" borderId="7" xfId="0" applyNumberFormat="1" applyFont="1" applyFill="1" applyBorder="1" applyAlignment="1">
      <alignment horizontal="center" vertical="center" wrapText="1"/>
    </xf>
    <xf numFmtId="49" fontId="51" fillId="0" borderId="2" xfId="0" quotePrefix="1" applyNumberFormat="1" applyFont="1" applyFill="1" applyBorder="1" applyAlignment="1">
      <alignment horizontal="left" vertical="center" wrapText="1"/>
    </xf>
    <xf numFmtId="49" fontId="54" fillId="0" borderId="0" xfId="0" applyNumberFormat="1" applyFont="1" applyFill="1" applyBorder="1" applyAlignment="1">
      <alignment horizontal="center" vertical="center"/>
    </xf>
    <xf numFmtId="49" fontId="54" fillId="0" borderId="11" xfId="0" applyNumberFormat="1" applyFont="1" applyFill="1" applyBorder="1" applyAlignment="1">
      <alignment horizontal="center" vertical="center"/>
    </xf>
    <xf numFmtId="0" fontId="51" fillId="0" borderId="7" xfId="0" applyNumberFormat="1" applyFont="1" applyFill="1" applyBorder="1" applyAlignment="1">
      <alignment horizontal="center" vertical="center"/>
    </xf>
    <xf numFmtId="49" fontId="51" fillId="0" borderId="7" xfId="0" quotePrefix="1" applyNumberFormat="1" applyFont="1" applyFill="1" applyBorder="1" applyAlignment="1">
      <alignment horizontal="left" vertical="center"/>
    </xf>
    <xf numFmtId="0" fontId="51" fillId="0" borderId="16" xfId="0" applyNumberFormat="1" applyFont="1" applyFill="1" applyBorder="1" applyAlignment="1">
      <alignment horizontal="center" vertical="center"/>
    </xf>
    <xf numFmtId="49" fontId="51" fillId="0" borderId="17" xfId="0" quotePrefix="1" applyNumberFormat="1" applyFont="1" applyFill="1" applyBorder="1" applyAlignment="1">
      <alignment horizontal="left" vertical="center" wrapText="1"/>
    </xf>
    <xf numFmtId="49" fontId="54" fillId="0" borderId="18" xfId="0" applyNumberFormat="1" applyFont="1" applyFill="1" applyBorder="1" applyAlignment="1">
      <alignment horizontal="center" vertical="center"/>
    </xf>
    <xf numFmtId="49" fontId="54" fillId="0" borderId="19" xfId="0" applyNumberFormat="1" applyFont="1" applyFill="1" applyBorder="1" applyAlignment="1">
      <alignment horizontal="center" vertical="center"/>
    </xf>
    <xf numFmtId="49" fontId="51" fillId="0" borderId="16" xfId="0" quotePrefix="1" applyNumberFormat="1" applyFont="1" applyFill="1" applyBorder="1" applyAlignment="1">
      <alignment horizontal="left" vertical="center"/>
    </xf>
    <xf numFmtId="0" fontId="51" fillId="0" borderId="16" xfId="0" applyNumberFormat="1" applyFont="1" applyFill="1" applyBorder="1" applyAlignment="1">
      <alignment horizontal="center" vertical="center" wrapText="1"/>
    </xf>
    <xf numFmtId="0" fontId="51" fillId="0" borderId="23" xfId="0" applyNumberFormat="1" applyFont="1" applyFill="1" applyBorder="1" applyAlignment="1">
      <alignment horizontal="center" vertical="center" wrapText="1"/>
    </xf>
    <xf numFmtId="49" fontId="51" fillId="0" borderId="20" xfId="0" quotePrefix="1" applyNumberFormat="1" applyFont="1" applyFill="1" applyBorder="1" applyAlignment="1">
      <alignment horizontal="left" vertical="center" wrapText="1"/>
    </xf>
    <xf numFmtId="49" fontId="54" fillId="0" borderId="22" xfId="0" applyNumberFormat="1" applyFont="1" applyFill="1" applyBorder="1" applyAlignment="1">
      <alignment horizontal="center" vertical="center"/>
    </xf>
    <xf numFmtId="49" fontId="51" fillId="0" borderId="24" xfId="0" quotePrefix="1" applyNumberFormat="1" applyFont="1" applyFill="1" applyBorder="1" applyAlignment="1">
      <alignment horizontal="left" vertical="center" wrapText="1"/>
    </xf>
    <xf numFmtId="49" fontId="54" fillId="0" borderId="26" xfId="0" applyNumberFormat="1" applyFont="1" applyFill="1" applyBorder="1" applyAlignment="1">
      <alignment horizontal="center" vertical="center"/>
    </xf>
    <xf numFmtId="0" fontId="51" fillId="0" borderId="28" xfId="0" applyNumberFormat="1" applyFont="1" applyFill="1" applyBorder="1" applyAlignment="1">
      <alignment horizontal="center" vertical="center" wrapText="1"/>
    </xf>
    <xf numFmtId="49" fontId="51" fillId="0" borderId="31" xfId="0" quotePrefix="1" applyNumberFormat="1" applyFont="1" applyFill="1" applyBorder="1" applyAlignment="1">
      <alignment horizontal="left" vertical="center" wrapText="1"/>
    </xf>
    <xf numFmtId="49" fontId="54" fillId="0" borderId="29" xfId="0" applyNumberFormat="1" applyFont="1" applyFill="1" applyBorder="1" applyAlignment="1">
      <alignment horizontal="center" vertical="center"/>
    </xf>
    <xf numFmtId="49" fontId="54" fillId="0" borderId="30" xfId="0" applyNumberFormat="1" applyFont="1" applyFill="1" applyBorder="1" applyAlignment="1">
      <alignment horizontal="center" vertical="center"/>
    </xf>
    <xf numFmtId="0" fontId="51" fillId="0" borderId="28" xfId="0" applyNumberFormat="1" applyFont="1" applyFill="1" applyBorder="1" applyAlignment="1">
      <alignment horizontal="center" vertical="center"/>
    </xf>
    <xf numFmtId="49" fontId="51" fillId="0" borderId="28" xfId="0" quotePrefix="1" applyNumberFormat="1" applyFont="1" applyFill="1" applyBorder="1" applyAlignment="1">
      <alignment horizontal="left" vertical="center"/>
    </xf>
    <xf numFmtId="188" fontId="51" fillId="0" borderId="7" xfId="0" applyNumberFormat="1" applyFont="1" applyFill="1" applyBorder="1" applyAlignment="1">
      <alignment horizontal="right"/>
    </xf>
    <xf numFmtId="188" fontId="51" fillId="0" borderId="16" xfId="0" applyNumberFormat="1" applyFont="1" applyFill="1" applyBorder="1" applyAlignment="1">
      <alignment horizontal="right"/>
    </xf>
    <xf numFmtId="188" fontId="51" fillId="0" borderId="28" xfId="0" applyNumberFormat="1" applyFont="1" applyFill="1" applyBorder="1" applyAlignment="1">
      <alignment horizontal="right" vertical="center"/>
    </xf>
    <xf numFmtId="49" fontId="51" fillId="0" borderId="7" xfId="0" applyNumberFormat="1" applyFont="1" applyFill="1" applyBorder="1" applyAlignment="1">
      <alignment horizontal="center"/>
    </xf>
    <xf numFmtId="49" fontId="51" fillId="0" borderId="9" xfId="0" quotePrefix="1" applyNumberFormat="1" applyFont="1" applyFill="1" applyBorder="1" applyAlignment="1">
      <alignment horizontal="left" vertical="center" wrapText="1"/>
    </xf>
    <xf numFmtId="49" fontId="51" fillId="0" borderId="10" xfId="0" quotePrefix="1" applyNumberFormat="1" applyFont="1" applyFill="1" applyBorder="1" applyAlignment="1">
      <alignment horizontal="left" vertical="center" wrapText="1"/>
    </xf>
    <xf numFmtId="0" fontId="52" fillId="0" borderId="7" xfId="0" applyFont="1" applyFill="1" applyBorder="1" applyAlignment="1">
      <alignment horizontal="center"/>
    </xf>
    <xf numFmtId="0" fontId="52" fillId="0" borderId="7" xfId="0" applyFont="1" applyFill="1" applyBorder="1" applyAlignment="1">
      <alignment horizontal="center" wrapText="1"/>
    </xf>
    <xf numFmtId="49" fontId="51" fillId="0" borderId="0" xfId="0" quotePrefix="1" applyNumberFormat="1" applyFont="1" applyFill="1" applyBorder="1" applyAlignment="1">
      <alignment horizontal="left" vertical="center" wrapText="1"/>
    </xf>
    <xf numFmtId="49" fontId="51" fillId="0" borderId="11" xfId="0" quotePrefix="1" applyNumberFormat="1" applyFont="1" applyFill="1" applyBorder="1" applyAlignment="1">
      <alignment horizontal="left" vertical="center" wrapText="1"/>
    </xf>
    <xf numFmtId="49" fontId="51" fillId="0" borderId="7" xfId="0" quotePrefix="1" applyNumberFormat="1" applyFont="1" applyFill="1" applyBorder="1" applyAlignment="1">
      <alignment horizontal="left" vertical="center" wrapText="1"/>
    </xf>
    <xf numFmtId="49" fontId="51" fillId="0" borderId="3" xfId="0" applyNumberFormat="1" applyFont="1" applyFill="1" applyBorder="1" applyAlignment="1">
      <alignment horizontal="center"/>
    </xf>
    <xf numFmtId="49" fontId="51" fillId="0" borderId="5" xfId="0" quotePrefix="1" applyNumberFormat="1" applyFont="1" applyFill="1" applyBorder="1" applyAlignment="1">
      <alignment horizontal="left" vertical="center" wrapText="1"/>
    </xf>
    <xf numFmtId="49" fontId="51" fillId="0" borderId="13" xfId="0" quotePrefix="1" applyNumberFormat="1" applyFont="1" applyFill="1" applyBorder="1" applyAlignment="1">
      <alignment horizontal="left" vertical="center" wrapText="1"/>
    </xf>
    <xf numFmtId="49" fontId="51" fillId="0" borderId="12" xfId="0" quotePrefix="1" applyNumberFormat="1" applyFont="1" applyFill="1" applyBorder="1" applyAlignment="1">
      <alignment horizontal="left" vertical="center" wrapText="1"/>
    </xf>
    <xf numFmtId="0" fontId="52" fillId="0" borderId="3" xfId="0" applyFont="1" applyFill="1" applyBorder="1" applyAlignment="1">
      <alignment horizontal="center"/>
    </xf>
    <xf numFmtId="0" fontId="52" fillId="0" borderId="3" xfId="0" applyFont="1" applyFill="1" applyBorder="1" applyAlignment="1">
      <alignment horizontal="center" wrapText="1"/>
    </xf>
    <xf numFmtId="49" fontId="51" fillId="0" borderId="32" xfId="0" applyNumberFormat="1" applyFont="1" applyFill="1" applyBorder="1" applyAlignment="1">
      <alignment horizontal="center" vertical="center" wrapText="1"/>
    </xf>
    <xf numFmtId="49" fontId="51" fillId="0" borderId="36" xfId="0" quotePrefix="1" applyNumberFormat="1" applyFont="1" applyFill="1" applyBorder="1" applyAlignment="1">
      <alignment horizontal="left" vertical="center" wrapText="1"/>
    </xf>
    <xf numFmtId="49" fontId="51" fillId="0" borderId="10" xfId="0" quotePrefix="1" applyNumberFormat="1" applyFont="1" applyFill="1" applyBorder="1" applyAlignment="1">
      <alignment horizontal="center" vertical="center" wrapText="1"/>
    </xf>
    <xf numFmtId="49" fontId="51" fillId="0" borderId="36" xfId="0" applyNumberFormat="1" applyFont="1" applyFill="1" applyBorder="1" applyAlignment="1">
      <alignment horizontal="center" vertical="center" wrapText="1"/>
    </xf>
    <xf numFmtId="49" fontId="51" fillId="0" borderId="61" xfId="0" quotePrefix="1" applyNumberFormat="1" applyFont="1" applyFill="1" applyBorder="1" applyAlignment="1">
      <alignment horizontal="left" vertical="center" wrapText="1"/>
    </xf>
    <xf numFmtId="49" fontId="51" fillId="0" borderId="37" xfId="0" quotePrefix="1" applyNumberFormat="1" applyFont="1" applyFill="1" applyBorder="1" applyAlignment="1">
      <alignment horizontal="left" vertical="center" wrapText="1"/>
    </xf>
    <xf numFmtId="49" fontId="51" fillId="0" borderId="11" xfId="0" quotePrefix="1" applyNumberFormat="1" applyFont="1" applyFill="1" applyBorder="1" applyAlignment="1">
      <alignment horizontal="center" vertical="center" wrapText="1"/>
    </xf>
    <xf numFmtId="49" fontId="51" fillId="0" borderId="37" xfId="0" applyNumberFormat="1" applyFont="1" applyFill="1" applyBorder="1" applyAlignment="1">
      <alignment horizontal="center" vertical="center" wrapText="1"/>
    </xf>
    <xf numFmtId="49" fontId="51" fillId="0" borderId="62" xfId="0" quotePrefix="1" applyNumberFormat="1" applyFont="1" applyFill="1" applyBorder="1" applyAlignment="1">
      <alignment horizontal="left" vertical="center" wrapText="1"/>
    </xf>
    <xf numFmtId="49" fontId="51" fillId="0" borderId="57" xfId="0" quotePrefix="1" applyNumberFormat="1" applyFont="1" applyFill="1" applyBorder="1" applyAlignment="1">
      <alignment horizontal="left" vertical="center" wrapText="1"/>
    </xf>
    <xf numFmtId="49" fontId="51" fillId="0" borderId="38" xfId="0" applyNumberFormat="1" applyFont="1" applyFill="1" applyBorder="1" applyAlignment="1">
      <alignment horizontal="center" vertical="center" wrapText="1"/>
    </xf>
    <xf numFmtId="49" fontId="51" fillId="0" borderId="63" xfId="0" quotePrefix="1" applyNumberFormat="1" applyFont="1" applyFill="1" applyBorder="1" applyAlignment="1">
      <alignment horizontal="left" vertical="center" wrapText="1"/>
    </xf>
    <xf numFmtId="49" fontId="51" fillId="0" borderId="11" xfId="0" applyNumberFormat="1" applyFont="1" applyFill="1" applyBorder="1" applyAlignment="1">
      <alignment horizontal="left" wrapText="1"/>
    </xf>
    <xf numFmtId="0" fontId="51" fillId="0" borderId="9" xfId="0" applyFont="1" applyFill="1" applyBorder="1"/>
    <xf numFmtId="49" fontId="51" fillId="0" borderId="38" xfId="0" quotePrefix="1" applyNumberFormat="1" applyFont="1" applyFill="1" applyBorder="1" applyAlignment="1">
      <alignment horizontal="left" vertical="center" wrapText="1"/>
    </xf>
    <xf numFmtId="49" fontId="51" fillId="0" borderId="13" xfId="0" applyNumberFormat="1" applyFont="1" applyFill="1" applyBorder="1" applyAlignment="1">
      <alignment horizontal="left" wrapText="1"/>
    </xf>
    <xf numFmtId="0" fontId="51" fillId="0" borderId="2" xfId="0" applyFont="1" applyFill="1" applyBorder="1"/>
    <xf numFmtId="49" fontId="51" fillId="6" borderId="7" xfId="0" applyNumberFormat="1" applyFont="1" applyFill="1" applyBorder="1" applyAlignment="1">
      <alignment horizontal="center" vertical="center" wrapText="1"/>
    </xf>
    <xf numFmtId="49" fontId="51" fillId="6" borderId="2" xfId="0" quotePrefix="1" applyNumberFormat="1" applyFont="1" applyFill="1" applyBorder="1" applyAlignment="1">
      <alignment horizontal="left" vertical="center" wrapText="1"/>
    </xf>
    <xf numFmtId="49" fontId="51" fillId="6" borderId="10" xfId="0" quotePrefix="1" applyNumberFormat="1" applyFont="1" applyFill="1" applyBorder="1" applyAlignment="1">
      <alignment horizontal="center" vertical="center" wrapText="1"/>
    </xf>
    <xf numFmtId="49" fontId="51" fillId="6" borderId="7" xfId="0" quotePrefix="1" applyNumberFormat="1" applyFont="1" applyFill="1" applyBorder="1" applyAlignment="1">
      <alignment horizontal="left" vertical="center" wrapText="1"/>
    </xf>
    <xf numFmtId="49" fontId="51" fillId="6" borderId="11" xfId="0" quotePrefix="1" applyNumberFormat="1" applyFont="1" applyFill="1" applyBorder="1" applyAlignment="1">
      <alignment horizontal="center" vertical="center" wrapText="1"/>
    </xf>
    <xf numFmtId="49" fontId="51" fillId="6" borderId="7" xfId="0" quotePrefix="1" applyNumberFormat="1" applyFont="1" applyFill="1" applyBorder="1" applyAlignment="1">
      <alignment horizontal="center" vertical="center" wrapText="1"/>
    </xf>
    <xf numFmtId="49" fontId="51" fillId="6" borderId="5" xfId="0" quotePrefix="1" applyNumberFormat="1" applyFont="1" applyFill="1" applyBorder="1" applyAlignment="1">
      <alignment horizontal="left" vertical="center" wrapText="1"/>
    </xf>
    <xf numFmtId="49" fontId="51" fillId="6" borderId="12" xfId="0" quotePrefix="1" applyNumberFormat="1" applyFont="1" applyFill="1" applyBorder="1" applyAlignment="1">
      <alignment horizontal="center" vertical="center" wrapText="1"/>
    </xf>
    <xf numFmtId="49" fontId="51" fillId="6" borderId="3" xfId="0" quotePrefix="1" applyNumberFormat="1" applyFont="1" applyFill="1" applyBorder="1" applyAlignment="1">
      <alignment horizontal="center" vertical="center" wrapText="1"/>
    </xf>
    <xf numFmtId="49" fontId="51" fillId="6" borderId="3" xfId="0" quotePrefix="1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51" fillId="0" borderId="0" xfId="0" quotePrefix="1" applyFont="1" applyFill="1" applyBorder="1"/>
    <xf numFmtId="49" fontId="51" fillId="0" borderId="0" xfId="0" quotePrefix="1" applyNumberFormat="1" applyFont="1" applyFill="1" applyBorder="1" applyAlignment="1">
      <alignment horizontal="left" indent="2"/>
    </xf>
    <xf numFmtId="49" fontId="51" fillId="0" borderId="0" xfId="0" quotePrefix="1" applyNumberFormat="1" applyFont="1" applyFill="1" applyBorder="1" applyAlignment="1">
      <alignment horizontal="left"/>
    </xf>
    <xf numFmtId="188" fontId="51" fillId="0" borderId="6" xfId="0" applyNumberFormat="1" applyFont="1" applyFill="1" applyBorder="1" applyAlignment="1">
      <alignment horizontal="right"/>
    </xf>
    <xf numFmtId="0" fontId="51" fillId="0" borderId="6" xfId="0" applyFont="1" applyFill="1" applyBorder="1" applyAlignment="1">
      <alignment horizontal="center" vertical="center"/>
    </xf>
    <xf numFmtId="49" fontId="51" fillId="0" borderId="1" xfId="0" quotePrefix="1" applyNumberFormat="1" applyFont="1" applyFill="1" applyBorder="1" applyAlignment="1">
      <alignment horizontal="left" vertical="center" wrapText="1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Fill="1" applyBorder="1" applyAlignment="1">
      <alignment horizontal="center" vertical="center"/>
    </xf>
    <xf numFmtId="0" fontId="51" fillId="0" borderId="6" xfId="0" applyFont="1" applyFill="1" applyBorder="1" applyAlignment="1">
      <alignment horizontal="left" vertical="center"/>
    </xf>
    <xf numFmtId="0" fontId="51" fillId="0" borderId="7" xfId="0" applyFont="1" applyFill="1" applyBorder="1" applyAlignment="1">
      <alignment horizontal="center" vertical="center"/>
    </xf>
    <xf numFmtId="49" fontId="51" fillId="0" borderId="7" xfId="0" applyNumberFormat="1" applyFont="1" applyFill="1" applyBorder="1" applyAlignment="1">
      <alignment horizontal="center" vertical="center"/>
    </xf>
    <xf numFmtId="0" fontId="51" fillId="0" borderId="7" xfId="0" applyFont="1" applyFill="1" applyBorder="1" applyAlignment="1">
      <alignment horizontal="left" vertical="center"/>
    </xf>
    <xf numFmtId="188" fontId="51" fillId="0" borderId="23" xfId="0" applyNumberFormat="1" applyFont="1" applyFill="1" applyBorder="1" applyAlignment="1">
      <alignment horizontal="right"/>
    </xf>
    <xf numFmtId="49" fontId="51" fillId="0" borderId="22" xfId="0" quotePrefix="1" applyNumberFormat="1" applyFont="1" applyFill="1" applyBorder="1" applyAlignment="1">
      <alignment horizontal="center" vertical="center" wrapText="1"/>
    </xf>
    <xf numFmtId="49" fontId="51" fillId="0" borderId="23" xfId="0" quotePrefix="1" applyNumberFormat="1" applyFont="1" applyFill="1" applyBorder="1" applyAlignment="1">
      <alignment horizontal="left" vertical="center" wrapText="1"/>
    </xf>
    <xf numFmtId="49" fontId="51" fillId="0" borderId="7" xfId="0" quotePrefix="1" applyNumberFormat="1" applyFont="1" applyFill="1" applyBorder="1" applyAlignment="1">
      <alignment horizontal="center" vertical="center" wrapText="1"/>
    </xf>
    <xf numFmtId="188" fontId="51" fillId="0" borderId="27" xfId="0" applyNumberFormat="1" applyFont="1" applyFill="1" applyBorder="1" applyAlignment="1">
      <alignment horizontal="right"/>
    </xf>
    <xf numFmtId="49" fontId="51" fillId="0" borderId="25" xfId="0" quotePrefix="1" applyNumberFormat="1" applyFont="1" applyFill="1" applyBorder="1" applyAlignment="1">
      <alignment horizontal="center" vertical="center" wrapText="1"/>
    </xf>
    <xf numFmtId="49" fontId="51" fillId="0" borderId="26" xfId="0" quotePrefix="1" applyNumberFormat="1" applyFont="1" applyFill="1" applyBorder="1" applyAlignment="1">
      <alignment horizontal="center" vertical="center" wrapText="1"/>
    </xf>
    <xf numFmtId="49" fontId="51" fillId="0" borderId="2" xfId="0" quotePrefix="1" applyNumberFormat="1" applyFont="1" applyFill="1" applyBorder="1" applyAlignment="1">
      <alignment vertical="center" wrapText="1"/>
    </xf>
    <xf numFmtId="49" fontId="51" fillId="0" borderId="0" xfId="0" quotePrefix="1" applyNumberFormat="1" applyFont="1" applyFill="1" applyBorder="1" applyAlignment="1">
      <alignment vertical="center" wrapText="1"/>
    </xf>
    <xf numFmtId="49" fontId="51" fillId="0" borderId="0" xfId="0" applyNumberFormat="1" applyFont="1" applyFill="1" applyBorder="1" applyAlignment="1">
      <alignment vertical="center" wrapText="1"/>
    </xf>
    <xf numFmtId="0" fontId="51" fillId="0" borderId="7" xfId="0" applyFont="1" applyFill="1" applyBorder="1" applyAlignment="1">
      <alignment vertical="center"/>
    </xf>
    <xf numFmtId="49" fontId="51" fillId="0" borderId="27" xfId="0" quotePrefix="1" applyNumberFormat="1" applyFont="1" applyFill="1" applyBorder="1" applyAlignment="1">
      <alignment horizontal="left" vertical="center" wrapText="1"/>
    </xf>
    <xf numFmtId="0" fontId="51" fillId="0" borderId="7" xfId="0" quotePrefix="1" applyFont="1" applyFill="1" applyBorder="1" applyAlignment="1">
      <alignment horizontal="left" vertical="center"/>
    </xf>
    <xf numFmtId="188" fontId="51" fillId="0" borderId="3" xfId="0" applyNumberFormat="1" applyFont="1" applyFill="1" applyBorder="1" applyAlignment="1">
      <alignment horizontal="right"/>
    </xf>
    <xf numFmtId="0" fontId="51" fillId="0" borderId="3" xfId="0" applyFont="1" applyFill="1" applyBorder="1" applyAlignment="1">
      <alignment horizontal="center" vertical="center"/>
    </xf>
    <xf numFmtId="0" fontId="51" fillId="0" borderId="3" xfId="0" quotePrefix="1" applyFont="1" applyFill="1" applyBorder="1" applyAlignment="1">
      <alignment horizontal="left" vertical="center"/>
    </xf>
    <xf numFmtId="49" fontId="51" fillId="0" borderId="0" xfId="0" applyNumberFormat="1" applyFont="1" applyFill="1" applyBorder="1" applyAlignment="1">
      <alignment horizontal="left" indent="1"/>
    </xf>
    <xf numFmtId="49" fontId="51" fillId="0" borderId="0" xfId="0" applyNumberFormat="1" applyFont="1" applyFill="1" applyBorder="1" applyAlignment="1">
      <alignment horizontal="center"/>
    </xf>
    <xf numFmtId="49" fontId="51" fillId="0" borderId="32" xfId="0" applyNumberFormat="1" applyFont="1" applyFill="1" applyBorder="1" applyAlignment="1">
      <alignment horizontal="center"/>
    </xf>
    <xf numFmtId="49" fontId="51" fillId="0" borderId="33" xfId="0" quotePrefix="1" applyNumberFormat="1" applyFont="1" applyFill="1" applyBorder="1" applyAlignment="1">
      <alignment horizontal="left" vertical="center" wrapText="1"/>
    </xf>
    <xf numFmtId="49" fontId="51" fillId="0" borderId="35" xfId="0" quotePrefix="1" applyNumberFormat="1" applyFont="1" applyFill="1" applyBorder="1" applyAlignment="1">
      <alignment horizontal="center" vertical="center" wrapText="1"/>
    </xf>
    <xf numFmtId="49" fontId="51" fillId="0" borderId="34" xfId="0" quotePrefix="1" applyNumberFormat="1" applyFont="1" applyFill="1" applyBorder="1" applyAlignment="1">
      <alignment horizontal="center" vertical="center" wrapText="1"/>
    </xf>
    <xf numFmtId="49" fontId="51" fillId="0" borderId="32" xfId="0" applyNumberFormat="1" applyFont="1" applyFill="1" applyBorder="1" applyAlignment="1">
      <alignment horizontal="center" wrapText="1"/>
    </xf>
    <xf numFmtId="49" fontId="51" fillId="0" borderId="32" xfId="0" quotePrefix="1" applyNumberFormat="1" applyFont="1" applyFill="1" applyBorder="1" applyAlignment="1">
      <alignment horizontal="left" wrapText="1"/>
    </xf>
    <xf numFmtId="49" fontId="51" fillId="0" borderId="16" xfId="0" applyNumberFormat="1" applyFont="1" applyFill="1" applyBorder="1" applyAlignment="1">
      <alignment horizontal="center"/>
    </xf>
    <xf numFmtId="49" fontId="51" fillId="0" borderId="19" xfId="0" quotePrefix="1" applyNumberFormat="1" applyFont="1" applyFill="1" applyBorder="1" applyAlignment="1">
      <alignment horizontal="center" vertical="center" wrapText="1"/>
    </xf>
    <xf numFmtId="49" fontId="57" fillId="0" borderId="16" xfId="0" quotePrefix="1" applyNumberFormat="1" applyFont="1" applyFill="1" applyBorder="1" applyAlignment="1">
      <alignment horizontal="left" vertical="center" wrapText="1"/>
    </xf>
    <xf numFmtId="49" fontId="51" fillId="0" borderId="18" xfId="0" applyNumberFormat="1" applyFont="1" applyFill="1" applyBorder="1" applyAlignment="1">
      <alignment horizontal="center" vertical="center" wrapText="1"/>
    </xf>
    <xf numFmtId="49" fontId="51" fillId="0" borderId="16" xfId="0" applyNumberFormat="1" applyFont="1" applyFill="1" applyBorder="1" applyAlignment="1">
      <alignment horizontal="left" vertical="center" wrapText="1" indent="1"/>
    </xf>
    <xf numFmtId="49" fontId="51" fillId="0" borderId="16" xfId="0" applyNumberFormat="1" applyFont="1" applyFill="1" applyBorder="1" applyAlignment="1">
      <alignment horizontal="left" vertical="center" wrapText="1" indent="2"/>
    </xf>
    <xf numFmtId="49" fontId="51" fillId="0" borderId="16" xfId="0" quotePrefix="1" applyNumberFormat="1" applyFont="1" applyFill="1" applyBorder="1" applyAlignment="1">
      <alignment horizontal="left" vertical="center" wrapText="1" indent="2"/>
    </xf>
    <xf numFmtId="49" fontId="51" fillId="0" borderId="13" xfId="0" quotePrefix="1" applyNumberFormat="1" applyFont="1" applyFill="1" applyBorder="1" applyAlignment="1">
      <alignment horizontal="center" vertical="center" wrapText="1"/>
    </xf>
    <xf numFmtId="49" fontId="51" fillId="0" borderId="12" xfId="0" quotePrefix="1" applyNumberFormat="1" applyFont="1" applyFill="1" applyBorder="1" applyAlignment="1">
      <alignment horizontal="center" vertical="center" wrapText="1"/>
    </xf>
    <xf numFmtId="49" fontId="51" fillId="0" borderId="28" xfId="0" applyNumberFormat="1" applyFont="1" applyFill="1" applyBorder="1" applyAlignment="1">
      <alignment horizontal="center" vertical="center" wrapText="1"/>
    </xf>
    <xf numFmtId="49" fontId="51" fillId="0" borderId="28" xfId="0" quotePrefix="1" applyNumberFormat="1" applyFont="1" applyFill="1" applyBorder="1" applyAlignment="1">
      <alignment horizontal="left" vertical="center" wrapText="1" indent="2"/>
    </xf>
    <xf numFmtId="49" fontId="51" fillId="0" borderId="0" xfId="0" quotePrefix="1" applyNumberFormat="1" applyFont="1" applyFill="1" applyBorder="1" applyAlignment="1">
      <alignment horizontal="left" vertical="center" indent="2"/>
    </xf>
    <xf numFmtId="0" fontId="52" fillId="0" borderId="0" xfId="0" applyFont="1" applyFill="1" applyBorder="1" applyAlignment="1">
      <alignment vertical="center"/>
    </xf>
    <xf numFmtId="15" fontId="49" fillId="0" borderId="54" xfId="0" applyNumberFormat="1" applyFont="1" applyBorder="1" applyAlignment="1">
      <alignment horizontal="center" vertical="top" wrapText="1"/>
    </xf>
    <xf numFmtId="0" fontId="51" fillId="0" borderId="27" xfId="0" applyNumberFormat="1" applyFont="1" applyFill="1" applyBorder="1" applyAlignment="1">
      <alignment horizontal="center" vertical="center" wrapText="1"/>
    </xf>
    <xf numFmtId="49" fontId="51" fillId="0" borderId="27" xfId="0" quotePrefix="1" applyNumberFormat="1" applyFont="1" applyFill="1" applyBorder="1" applyAlignment="1">
      <alignment horizontal="center" vertical="center" wrapText="1"/>
    </xf>
    <xf numFmtId="49" fontId="58" fillId="0" borderId="16" xfId="0" quotePrefix="1" applyNumberFormat="1" applyFont="1" applyFill="1" applyBorder="1" applyAlignment="1">
      <alignment horizontal="left" vertical="center" wrapText="1"/>
    </xf>
    <xf numFmtId="49" fontId="58" fillId="0" borderId="16" xfId="0" applyNumberFormat="1" applyFont="1" applyFill="1" applyBorder="1" applyAlignment="1">
      <alignment horizontal="left" vertical="center" wrapText="1" indent="1"/>
    </xf>
    <xf numFmtId="49" fontId="58" fillId="0" borderId="16" xfId="0" applyNumberFormat="1" applyFont="1" applyFill="1" applyBorder="1" applyAlignment="1">
      <alignment horizontal="left" vertical="center" wrapText="1"/>
    </xf>
    <xf numFmtId="0" fontId="60" fillId="0" borderId="65" xfId="0" applyFont="1" applyBorder="1" applyAlignment="1">
      <alignment vertical="top" wrapText="1"/>
    </xf>
    <xf numFmtId="0" fontId="0" fillId="0" borderId="66" xfId="0" applyBorder="1"/>
    <xf numFmtId="15" fontId="2" fillId="0" borderId="66" xfId="0" applyNumberFormat="1" applyFont="1" applyBorder="1" applyAlignment="1">
      <alignment vertical="top" wrapText="1"/>
    </xf>
    <xf numFmtId="0" fontId="41" fillId="0" borderId="69" xfId="0" applyFont="1" applyBorder="1" applyAlignment="1">
      <alignment vertical="center" wrapText="1"/>
    </xf>
    <xf numFmtId="0" fontId="60" fillId="0" borderId="65" xfId="0" applyFont="1" applyBorder="1" applyAlignment="1">
      <alignment horizontal="center" vertical="top" wrapText="1"/>
    </xf>
    <xf numFmtId="0" fontId="60" fillId="0" borderId="67" xfId="0" applyFont="1" applyBorder="1" applyAlignment="1">
      <alignment horizontal="center" vertical="top" wrapText="1"/>
    </xf>
    <xf numFmtId="15" fontId="2" fillId="0" borderId="56" xfId="0" applyNumberFormat="1" applyFont="1" applyBorder="1" applyAlignment="1">
      <alignment horizontal="center" vertical="top" wrapText="1"/>
    </xf>
    <xf numFmtId="15" fontId="2" fillId="0" borderId="68" xfId="0" applyNumberFormat="1" applyFont="1" applyBorder="1" applyAlignment="1">
      <alignment horizontal="center" vertical="top" wrapText="1"/>
    </xf>
    <xf numFmtId="0" fontId="60" fillId="0" borderId="64" xfId="0" applyFont="1" applyBorder="1" applyAlignment="1">
      <alignment horizontal="center" vertical="top" wrapText="1"/>
    </xf>
    <xf numFmtId="0" fontId="60" fillId="0" borderId="70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0" fillId="4" borderId="1" xfId="0" quotePrefix="1" applyFont="1" applyFill="1" applyBorder="1" applyAlignment="1">
      <alignment horizontal="left" vertical="center" wrapText="1" indent="1"/>
    </xf>
    <xf numFmtId="0" fontId="10" fillId="4" borderId="9" xfId="0" quotePrefix="1" applyFont="1" applyFill="1" applyBorder="1" applyAlignment="1">
      <alignment horizontal="left" vertical="center" wrapText="1" indent="1"/>
    </xf>
    <xf numFmtId="0" fontId="10" fillId="4" borderId="10" xfId="0" quotePrefix="1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left" vertical="center" wrapText="1" indent="1"/>
    </xf>
    <xf numFmtId="0" fontId="10" fillId="4" borderId="13" xfId="0" applyFont="1" applyFill="1" applyBorder="1" applyAlignment="1">
      <alignment horizontal="left" vertical="center" wrapText="1" indent="1"/>
    </xf>
    <xf numFmtId="0" fontId="10" fillId="4" borderId="12" xfId="0" applyFont="1" applyFill="1" applyBorder="1" applyAlignment="1">
      <alignment horizontal="left" vertical="center" wrapText="1" indent="1"/>
    </xf>
    <xf numFmtId="0" fontId="10" fillId="4" borderId="5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wrapText="1" indent="1"/>
    </xf>
    <xf numFmtId="0" fontId="10" fillId="4" borderId="9" xfId="0" quotePrefix="1" applyFont="1" applyFill="1" applyBorder="1" applyAlignment="1">
      <alignment horizontal="left" wrapText="1" indent="1"/>
    </xf>
    <xf numFmtId="0" fontId="10" fillId="4" borderId="10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vertical="center" wrapText="1"/>
    </xf>
    <xf numFmtId="0" fontId="10" fillId="4" borderId="0" xfId="0" quotePrefix="1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wrapText="1" indent="1"/>
    </xf>
    <xf numFmtId="0" fontId="10" fillId="4" borderId="13" xfId="0" applyFont="1" applyFill="1" applyBorder="1" applyAlignment="1">
      <alignment horizontal="left" wrapText="1" indent="1"/>
    </xf>
    <xf numFmtId="0" fontId="10" fillId="4" borderId="12" xfId="0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wrapText="1" indent="1"/>
    </xf>
    <xf numFmtId="0" fontId="10" fillId="4" borderId="12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/>
    </xf>
    <xf numFmtId="0" fontId="10" fillId="4" borderId="0" xfId="0" quotePrefix="1" applyFont="1" applyFill="1" applyBorder="1" applyAlignment="1">
      <alignment horizontal="left" wrapText="1"/>
    </xf>
    <xf numFmtId="0" fontId="10" fillId="4" borderId="11" xfId="0" quotePrefix="1" applyFont="1" applyFill="1" applyBorder="1" applyAlignment="1">
      <alignment horizontal="left" wrapText="1"/>
    </xf>
    <xf numFmtId="188" fontId="51" fillId="0" borderId="23" xfId="0" applyNumberFormat="1" applyFont="1" applyFill="1" applyBorder="1" applyAlignment="1">
      <alignment horizontal="right" vertical="center"/>
    </xf>
    <xf numFmtId="188" fontId="51" fillId="0" borderId="27" xfId="0" applyNumberFormat="1" applyFont="1" applyFill="1" applyBorder="1" applyAlignment="1">
      <alignment horizontal="right" vertical="center"/>
    </xf>
    <xf numFmtId="0" fontId="51" fillId="0" borderId="23" xfId="0" applyNumberFormat="1" applyFont="1" applyFill="1" applyBorder="1" applyAlignment="1">
      <alignment horizontal="center" vertical="center"/>
    </xf>
    <xf numFmtId="0" fontId="51" fillId="0" borderId="27" xfId="0" applyNumberFormat="1" applyFont="1" applyFill="1" applyBorder="1" applyAlignment="1">
      <alignment horizontal="center" vertical="center"/>
    </xf>
    <xf numFmtId="49" fontId="51" fillId="0" borderId="23" xfId="0" quotePrefix="1" applyNumberFormat="1" applyFont="1" applyFill="1" applyBorder="1" applyAlignment="1">
      <alignment horizontal="left" vertical="center"/>
    </xf>
    <xf numFmtId="49" fontId="51" fillId="0" borderId="27" xfId="0" quotePrefix="1" applyNumberFormat="1" applyFont="1" applyFill="1" applyBorder="1" applyAlignment="1">
      <alignment horizontal="left" vertical="center"/>
    </xf>
    <xf numFmtId="49" fontId="54" fillId="0" borderId="21" xfId="0" applyNumberFormat="1" applyFont="1" applyFill="1" applyBorder="1" applyAlignment="1">
      <alignment horizontal="center" vertical="center"/>
    </xf>
    <xf numFmtId="49" fontId="54" fillId="0" borderId="25" xfId="0" applyNumberFormat="1" applyFont="1" applyFill="1" applyBorder="1" applyAlignment="1">
      <alignment horizontal="center" vertical="center"/>
    </xf>
    <xf numFmtId="0" fontId="10" fillId="5" borderId="5" xfId="0" quotePrefix="1" applyFont="1" applyFill="1" applyBorder="1" applyAlignment="1">
      <alignment horizontal="left" wrapText="1" indent="1"/>
    </xf>
    <xf numFmtId="0" fontId="10" fillId="5" borderId="12" xfId="0" applyFont="1" applyFill="1" applyBorder="1" applyAlignment="1">
      <alignment horizontal="left" wrapText="1" indent="1"/>
    </xf>
    <xf numFmtId="49" fontId="12" fillId="0" borderId="6" xfId="0" quotePrefix="1" applyNumberFormat="1" applyFont="1" applyFill="1" applyBorder="1" applyAlignment="1">
      <alignment horizontal="left" vertical="center" wrapText="1"/>
    </xf>
    <xf numFmtId="49" fontId="12" fillId="0" borderId="3" xfId="0" quotePrefix="1" applyNumberFormat="1" applyFont="1" applyFill="1" applyBorder="1" applyAlignment="1">
      <alignment vertical="center"/>
    </xf>
    <xf numFmtId="0" fontId="10" fillId="5" borderId="5" xfId="0" quotePrefix="1" applyFont="1" applyFill="1" applyBorder="1" applyAlignment="1">
      <alignment horizontal="left" vertical="top" wrapText="1" indent="1"/>
    </xf>
    <xf numFmtId="0" fontId="10" fillId="5" borderId="12" xfId="0" applyFont="1" applyFill="1" applyBorder="1" applyAlignment="1">
      <alignment horizontal="left" vertical="top" wrapText="1" indent="1"/>
    </xf>
    <xf numFmtId="49" fontId="9" fillId="0" borderId="7" xfId="0" quotePrefix="1" applyNumberFormat="1" applyFont="1" applyFill="1" applyBorder="1" applyAlignment="1">
      <alignment vertical="center" wrapText="1"/>
    </xf>
    <xf numFmtId="0" fontId="10" fillId="5" borderId="1" xfId="0" quotePrefix="1" applyFont="1" applyFill="1" applyBorder="1" applyAlignment="1">
      <alignment horizontal="left" vertical="top" wrapText="1" indent="1"/>
    </xf>
    <xf numFmtId="0" fontId="10" fillId="5" borderId="10" xfId="0" quotePrefix="1" applyFont="1" applyFill="1" applyBorder="1" applyAlignment="1">
      <alignment horizontal="left" vertical="top" wrapText="1" indent="1"/>
    </xf>
    <xf numFmtId="0" fontId="10" fillId="5" borderId="1" xfId="0" quotePrefix="1" applyFont="1" applyFill="1" applyBorder="1" applyAlignment="1">
      <alignment horizontal="left" wrapText="1" indent="1"/>
    </xf>
    <xf numFmtId="0" fontId="10" fillId="5" borderId="10" xfId="0" quotePrefix="1" applyFont="1" applyFill="1" applyBorder="1" applyAlignment="1">
      <alignment horizontal="left" wrapText="1" inden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10" fillId="5" borderId="1" xfId="0" quotePrefix="1" applyFont="1" applyFill="1" applyBorder="1" applyAlignment="1">
      <alignment horizontal="left" vertical="top" wrapText="1"/>
    </xf>
    <xf numFmtId="0" fontId="10" fillId="5" borderId="9" xfId="0" quotePrefix="1" applyFont="1" applyFill="1" applyBorder="1" applyAlignment="1">
      <alignment horizontal="left" vertical="top" wrapText="1"/>
    </xf>
    <xf numFmtId="0" fontId="10" fillId="5" borderId="10" xfId="0" quotePrefix="1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13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center" wrapText="1"/>
    </xf>
    <xf numFmtId="0" fontId="9" fillId="5" borderId="14" xfId="0" applyFont="1" applyFill="1" applyBorder="1" applyAlignment="1">
      <alignment horizontal="center" wrapText="1"/>
    </xf>
    <xf numFmtId="0" fontId="9" fillId="5" borderId="15" xfId="0" applyFont="1" applyFill="1" applyBorder="1" applyAlignment="1">
      <alignment horizont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49" fontId="51" fillId="0" borderId="0" xfId="0" quotePrefix="1" applyNumberFormat="1" applyFont="1" applyFill="1" applyBorder="1" applyAlignment="1">
      <alignment horizontal="center" vertical="center" wrapText="1"/>
    </xf>
    <xf numFmtId="49" fontId="51" fillId="0" borderId="13" xfId="0" quotePrefix="1" applyNumberFormat="1" applyFont="1" applyFill="1" applyBorder="1" applyAlignment="1">
      <alignment horizontal="center" vertical="center" wrapText="1"/>
    </xf>
    <xf numFmtId="0" fontId="10" fillId="4" borderId="1" xfId="0" quotePrefix="1" applyFont="1" applyFill="1" applyBorder="1" applyAlignment="1">
      <alignment horizontal="left" wrapText="1"/>
    </xf>
    <xf numFmtId="0" fontId="10" fillId="4" borderId="9" xfId="0" quotePrefix="1" applyFont="1" applyFill="1" applyBorder="1" applyAlignment="1">
      <alignment horizontal="left" wrapText="1"/>
    </xf>
    <xf numFmtId="0" fontId="10" fillId="4" borderId="10" xfId="0" quotePrefix="1" applyFont="1" applyFill="1" applyBorder="1" applyAlignment="1">
      <alignment horizontal="left" wrapText="1"/>
    </xf>
    <xf numFmtId="0" fontId="10" fillId="4" borderId="5" xfId="0" quotePrefix="1" applyFont="1" applyFill="1" applyBorder="1" applyAlignment="1">
      <alignment horizontal="left" wrapText="1"/>
    </xf>
    <xf numFmtId="0" fontId="10" fillId="4" borderId="13" xfId="0" quotePrefix="1" applyFont="1" applyFill="1" applyBorder="1" applyAlignment="1">
      <alignment horizontal="left" wrapText="1"/>
    </xf>
    <xf numFmtId="0" fontId="10" fillId="4" borderId="12" xfId="0" quotePrefix="1" applyFont="1" applyFill="1" applyBorder="1" applyAlignment="1">
      <alignment horizontal="left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49" fontId="9" fillId="0" borderId="11" xfId="0" applyNumberFormat="1" applyFont="1" applyFill="1" applyBorder="1" applyAlignment="1">
      <alignment horizontal="center" vertical="center" wrapText="1"/>
    </xf>
    <xf numFmtId="0" fontId="41" fillId="10" borderId="1" xfId="2" quotePrefix="1" applyFont="1" applyFill="1" applyBorder="1" applyAlignment="1">
      <alignment horizontal="left" vertical="top" wrapText="1"/>
    </xf>
    <xf numFmtId="0" fontId="41" fillId="10" borderId="9" xfId="2" quotePrefix="1" applyFont="1" applyFill="1" applyBorder="1" applyAlignment="1">
      <alignment horizontal="left" vertical="top" wrapText="1"/>
    </xf>
    <xf numFmtId="0" fontId="41" fillId="10" borderId="10" xfId="2" quotePrefix="1" applyFont="1" applyFill="1" applyBorder="1" applyAlignment="1">
      <alignment horizontal="left" vertical="top" wrapText="1"/>
    </xf>
    <xf numFmtId="0" fontId="41" fillId="10" borderId="5" xfId="2" quotePrefix="1" applyFont="1" applyFill="1" applyBorder="1" applyAlignment="1">
      <alignment horizontal="left" vertical="top" wrapText="1"/>
    </xf>
    <xf numFmtId="0" fontId="41" fillId="10" borderId="13" xfId="2" quotePrefix="1" applyFont="1" applyFill="1" applyBorder="1" applyAlignment="1">
      <alignment horizontal="left" vertical="top" wrapText="1"/>
    </xf>
    <xf numFmtId="0" fontId="41" fillId="10" borderId="12" xfId="2" quotePrefix="1" applyFont="1" applyFill="1" applyBorder="1" applyAlignment="1">
      <alignment horizontal="left" vertical="top" wrapText="1"/>
    </xf>
    <xf numFmtId="0" fontId="41" fillId="10" borderId="4" xfId="2" applyFont="1" applyFill="1" applyBorder="1" applyAlignment="1">
      <alignment horizontal="center" vertical="top" wrapText="1"/>
    </xf>
    <xf numFmtId="0" fontId="41" fillId="10" borderId="14" xfId="2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49" fontId="51" fillId="0" borderId="0" xfId="0" applyNumberFormat="1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wrapText="1"/>
    </xf>
    <xf numFmtId="0" fontId="10" fillId="5" borderId="15" xfId="0" applyFont="1" applyFill="1" applyBorder="1" applyAlignment="1">
      <alignment horizontal="center" wrapText="1"/>
    </xf>
    <xf numFmtId="0" fontId="10" fillId="5" borderId="1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center" wrapText="1" indent="1"/>
    </xf>
    <xf numFmtId="49" fontId="29" fillId="6" borderId="9" xfId="0" applyNumberFormat="1" applyFont="1" applyFill="1" applyBorder="1" applyAlignment="1">
      <alignment horizontal="center" vertical="center"/>
    </xf>
    <xf numFmtId="49" fontId="29" fillId="6" borderId="0" xfId="0" applyNumberFormat="1" applyFont="1" applyFill="1" applyBorder="1" applyAlignment="1">
      <alignment horizontal="center" vertical="center"/>
    </xf>
    <xf numFmtId="49" fontId="29" fillId="6" borderId="13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>
      <alignment horizontal="center" vertical="center"/>
    </xf>
    <xf numFmtId="0" fontId="10" fillId="5" borderId="10" xfId="0" quotePrefix="1" applyFont="1" applyFill="1" applyBorder="1" applyAlignment="1">
      <alignment horizontal="left" vertical="center" wrapText="1" indent="1"/>
    </xf>
    <xf numFmtId="0" fontId="29" fillId="5" borderId="4" xfId="0" quotePrefix="1" applyFont="1" applyFill="1" applyBorder="1" applyAlignment="1">
      <alignment horizontal="left" vertical="center" wrapText="1" indent="1"/>
    </xf>
    <xf numFmtId="0" fontId="29" fillId="5" borderId="15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top" wrapText="1" indent="1"/>
    </xf>
    <xf numFmtId="0" fontId="10" fillId="5" borderId="4" xfId="0" applyFont="1" applyFill="1" applyBorder="1" applyAlignment="1">
      <alignment horizontal="left" vertical="center" wrapText="1" indent="1"/>
    </xf>
    <xf numFmtId="0" fontId="10" fillId="5" borderId="14" xfId="0" applyFont="1" applyFill="1" applyBorder="1" applyAlignment="1">
      <alignment horizontal="left" vertical="center" wrapText="1" indent="1"/>
    </xf>
    <xf numFmtId="0" fontId="10" fillId="5" borderId="15" xfId="0" applyFont="1" applyFill="1" applyBorder="1" applyAlignment="1">
      <alignment horizontal="left" vertical="center" wrapText="1" indent="1"/>
    </xf>
    <xf numFmtId="0" fontId="29" fillId="5" borderId="5" xfId="0" quotePrefix="1" applyFont="1" applyFill="1" applyBorder="1" applyAlignment="1">
      <alignment horizontal="left" vertical="center" wrapText="1" indent="1"/>
    </xf>
    <xf numFmtId="0" fontId="29" fillId="5" borderId="13" xfId="0" quotePrefix="1" applyFont="1" applyFill="1" applyBorder="1" applyAlignment="1">
      <alignment horizontal="left" vertical="center" wrapText="1" indent="1"/>
    </xf>
    <xf numFmtId="0" fontId="29" fillId="5" borderId="12" xfId="0" quotePrefix="1" applyFont="1" applyFill="1" applyBorder="1" applyAlignment="1">
      <alignment horizontal="left" vertical="center" wrapText="1" indent="1"/>
    </xf>
    <xf numFmtId="0" fontId="10" fillId="5" borderId="5" xfId="0" applyFont="1" applyFill="1" applyBorder="1" applyAlignment="1">
      <alignment horizontal="left" vertical="top" wrapText="1" indent="1"/>
    </xf>
    <xf numFmtId="49" fontId="54" fillId="0" borderId="58" xfId="0" applyNumberFormat="1" applyFont="1" applyFill="1" applyBorder="1" applyAlignment="1">
      <alignment horizontal="center" vertical="center"/>
    </xf>
    <xf numFmtId="49" fontId="54" fillId="0" borderId="59" xfId="0" applyNumberFormat="1" applyFont="1" applyFill="1" applyBorder="1" applyAlignment="1">
      <alignment horizontal="center" vertical="center"/>
    </xf>
    <xf numFmtId="49" fontId="54" fillId="0" borderId="60" xfId="0" applyNumberFormat="1" applyFont="1" applyFill="1" applyBorder="1" applyAlignment="1">
      <alignment horizontal="center" vertical="center"/>
    </xf>
    <xf numFmtId="0" fontId="10" fillId="5" borderId="4" xfId="0" quotePrefix="1" applyFont="1" applyFill="1" applyBorder="1" applyAlignment="1">
      <alignment horizontal="left" vertical="center" wrapText="1" indent="1"/>
    </xf>
    <xf numFmtId="0" fontId="10" fillId="5" borderId="15" xfId="0" quotePrefix="1" applyFont="1" applyFill="1" applyBorder="1" applyAlignment="1">
      <alignment horizontal="left" vertical="center" wrapText="1" indent="1"/>
    </xf>
    <xf numFmtId="0" fontId="10" fillId="5" borderId="5" xfId="0" quotePrefix="1" applyFont="1" applyFill="1" applyBorder="1" applyAlignment="1">
      <alignment horizontal="left" vertical="center" wrapText="1" indent="1"/>
    </xf>
    <xf numFmtId="0" fontId="10" fillId="5" borderId="13" xfId="0" quotePrefix="1" applyFont="1" applyFill="1" applyBorder="1" applyAlignment="1">
      <alignment horizontal="left" vertical="center" wrapText="1" indent="1"/>
    </xf>
    <xf numFmtId="0" fontId="10" fillId="5" borderId="12" xfId="0" quotePrefix="1" applyFont="1" applyFill="1" applyBorder="1" applyAlignment="1">
      <alignment horizontal="left" vertical="center" wrapText="1" indent="1"/>
    </xf>
    <xf numFmtId="49" fontId="52" fillId="6" borderId="9" xfId="0" applyNumberFormat="1" applyFont="1" applyFill="1" applyBorder="1" applyAlignment="1">
      <alignment horizontal="center" vertical="center"/>
    </xf>
    <xf numFmtId="49" fontId="52" fillId="6" borderId="0" xfId="0" applyNumberFormat="1" applyFont="1" applyFill="1" applyBorder="1" applyAlignment="1">
      <alignment horizontal="center" vertical="center"/>
    </xf>
    <xf numFmtId="49" fontId="52" fillId="6" borderId="13" xfId="0" applyNumberFormat="1" applyFont="1" applyFill="1" applyBorder="1" applyAlignment="1">
      <alignment horizontal="center" vertical="center"/>
    </xf>
    <xf numFmtId="0" fontId="29" fillId="5" borderId="4" xfId="0" applyFont="1" applyFill="1" applyBorder="1" applyAlignment="1">
      <alignment horizontal="center" wrapText="1"/>
    </xf>
    <xf numFmtId="0" fontId="29" fillId="5" borderId="14" xfId="0" applyFont="1" applyFill="1" applyBorder="1" applyAlignment="1">
      <alignment horizontal="center" wrapText="1"/>
    </xf>
    <xf numFmtId="0" fontId="29" fillId="5" borderId="15" xfId="0" applyFont="1" applyFill="1" applyBorder="1" applyAlignment="1">
      <alignment horizontal="center" wrapText="1"/>
    </xf>
    <xf numFmtId="0" fontId="29" fillId="5" borderId="1" xfId="0" quotePrefix="1" applyFont="1" applyFill="1" applyBorder="1" applyAlignment="1">
      <alignment horizontal="left" vertical="top" wrapText="1" indent="1"/>
    </xf>
    <xf numFmtId="0" fontId="29" fillId="5" borderId="9" xfId="0" quotePrefix="1" applyFont="1" applyFill="1" applyBorder="1" applyAlignment="1">
      <alignment horizontal="left" vertical="top" wrapText="1" indent="1"/>
    </xf>
    <xf numFmtId="0" fontId="29" fillId="5" borderId="10" xfId="0" quotePrefix="1" applyFont="1" applyFill="1" applyBorder="1" applyAlignment="1">
      <alignment horizontal="left" vertical="top" wrapText="1" indent="1"/>
    </xf>
    <xf numFmtId="0" fontId="29" fillId="5" borderId="14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vertical="center" wrapText="1"/>
    </xf>
    <xf numFmtId="0" fontId="10" fillId="4" borderId="9" xfId="0" quotePrefix="1" applyFont="1" applyFill="1" applyBorder="1" applyAlignment="1">
      <alignment horizontal="left" vertical="center" wrapText="1"/>
    </xf>
    <xf numFmtId="0" fontId="10" fillId="4" borderId="10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vertical="center" wrapText="1"/>
    </xf>
    <xf numFmtId="0" fontId="10" fillId="4" borderId="13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 indent="1"/>
    </xf>
    <xf numFmtId="0" fontId="11" fillId="5" borderId="1" xfId="0" quotePrefix="1" applyFont="1" applyFill="1" applyBorder="1" applyAlignment="1">
      <alignment horizontal="center" vertical="center" wrapText="1"/>
    </xf>
    <xf numFmtId="0" fontId="11" fillId="5" borderId="10" xfId="0" quotePrefix="1" applyFont="1" applyFill="1" applyBorder="1" applyAlignment="1">
      <alignment horizontal="center" vertical="center" wrapText="1"/>
    </xf>
    <xf numFmtId="0" fontId="10" fillId="5" borderId="5" xfId="0" quotePrefix="1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5" borderId="13" xfId="0" quotePrefix="1" applyFont="1" applyFill="1" applyBorder="1" applyAlignment="1">
      <alignment horizontal="left" vertical="center" wrapText="1"/>
    </xf>
    <xf numFmtId="0" fontId="10" fillId="5" borderId="12" xfId="0" quotePrefix="1" applyFont="1" applyFill="1" applyBorder="1" applyAlignment="1">
      <alignment horizontal="left" vertical="center" wrapText="1"/>
    </xf>
    <xf numFmtId="49" fontId="54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3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9933FF"/>
      <color rgb="FF6600FF"/>
      <color rgb="FFC0C0C0"/>
      <color rgb="FF808080"/>
      <color rgb="FF0000FF"/>
      <color rgb="FFEAEAE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71694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7908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71695" name="AutoShape 1">
          <a:extLst>
            <a:ext uri="{FF2B5EF4-FFF2-40B4-BE49-F238E27FC236}">
              <a16:creationId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5448300" y="5314950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9526</xdr:colOff>
      <xdr:row>13</xdr:row>
      <xdr:rowOff>47625</xdr:rowOff>
    </xdr:from>
    <xdr:to>
      <xdr:col>4</xdr:col>
      <xdr:colOff>100446</xdr:colOff>
      <xdr:row>15</xdr:row>
      <xdr:rowOff>180975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 flipH="1">
          <a:off x="4762501" y="2638425"/>
          <a:ext cx="90920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104775</xdr:colOff>
      <xdr:row>27</xdr:row>
      <xdr:rowOff>57151</xdr:rowOff>
    </xdr:from>
    <xdr:to>
      <xdr:col>2</xdr:col>
      <xdr:colOff>161925</xdr:colOff>
      <xdr:row>29</xdr:row>
      <xdr:rowOff>152401</xdr:rowOff>
    </xdr:to>
    <xdr:sp macro="" textlink="">
      <xdr:nvSpPr>
        <xdr:cNvPr id="2" name="Right Brace 1"/>
        <xdr:cNvSpPr/>
      </xdr:nvSpPr>
      <xdr:spPr bwMode="auto">
        <a:xfrm>
          <a:off x="981075" y="6057901"/>
          <a:ext cx="57150" cy="419100"/>
        </a:xfrm>
        <a:prstGeom prst="rightBrac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th-TH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15</xdr:row>
      <xdr:rowOff>66675</xdr:rowOff>
    </xdr:from>
    <xdr:to>
      <xdr:col>2</xdr:col>
      <xdr:colOff>3474026</xdr:colOff>
      <xdr:row>17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18</xdr:row>
      <xdr:rowOff>114300</xdr:rowOff>
    </xdr:from>
    <xdr:to>
      <xdr:col>4</xdr:col>
      <xdr:colOff>123825</xdr:colOff>
      <xdr:row>20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15</xdr:row>
      <xdr:rowOff>76200</xdr:rowOff>
    </xdr:from>
    <xdr:to>
      <xdr:col>4</xdr:col>
      <xdr:colOff>133351</xdr:colOff>
      <xdr:row>17</xdr:row>
      <xdr:rowOff>209550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 flipH="1">
          <a:off x="4781550" y="3057525"/>
          <a:ext cx="104776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3472295</xdr:colOff>
      <xdr:row>13</xdr:row>
      <xdr:rowOff>76200</xdr:rowOff>
    </xdr:from>
    <xdr:to>
      <xdr:col>2</xdr:col>
      <xdr:colOff>3569276</xdr:colOff>
      <xdr:row>15</xdr:row>
      <xdr:rowOff>209550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348595" y="2609850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41243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28574</xdr:colOff>
      <xdr:row>13</xdr:row>
      <xdr:rowOff>57149</xdr:rowOff>
    </xdr:from>
    <xdr:to>
      <xdr:col>4</xdr:col>
      <xdr:colOff>123824</xdr:colOff>
      <xdr:row>15</xdr:row>
      <xdr:rowOff>200024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838699" y="2590799"/>
          <a:ext cx="95250" cy="6953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38099</xdr:colOff>
      <xdr:row>13</xdr:row>
      <xdr:rowOff>85724</xdr:rowOff>
    </xdr:from>
    <xdr:to>
      <xdr:col>4</xdr:col>
      <xdr:colOff>133349</xdr:colOff>
      <xdr:row>15</xdr:row>
      <xdr:rowOff>190499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848224" y="2619374"/>
          <a:ext cx="95250" cy="6572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65747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353377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9526</xdr:colOff>
      <xdr:row>13</xdr:row>
      <xdr:rowOff>47625</xdr:rowOff>
    </xdr:from>
    <xdr:to>
      <xdr:col>4</xdr:col>
      <xdr:colOff>100446</xdr:colOff>
      <xdr:row>15</xdr:row>
      <xdr:rowOff>180975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 flipH="1">
          <a:off x="4762501" y="2638425"/>
          <a:ext cx="90920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4451480</xdr:colOff>
      <xdr:row>55</xdr:row>
      <xdr:rowOff>29158</xdr:rowOff>
    </xdr:from>
    <xdr:to>
      <xdr:col>3</xdr:col>
      <xdr:colOff>77755</xdr:colOff>
      <xdr:row>56</xdr:row>
      <xdr:rowOff>330459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5676123" y="11828495"/>
          <a:ext cx="106913" cy="573444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3496733</xdr:colOff>
      <xdr:row>26</xdr:row>
      <xdr:rowOff>33866</xdr:rowOff>
    </xdr:from>
    <xdr:to>
      <xdr:col>2</xdr:col>
      <xdr:colOff>3623733</xdr:colOff>
      <xdr:row>30</xdr:row>
      <xdr:rowOff>228599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E0699ADD-78BA-45BF-BB48-CB861A561D54}"/>
            </a:ext>
          </a:extLst>
        </xdr:cNvPr>
        <xdr:cNvSpPr>
          <a:spLocks/>
        </xdr:cNvSpPr>
      </xdr:nvSpPr>
      <xdr:spPr bwMode="auto">
        <a:xfrm>
          <a:off x="4281593" y="8659706"/>
          <a:ext cx="127000" cy="1292013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3583516</xdr:colOff>
      <xdr:row>38</xdr:row>
      <xdr:rowOff>85726</xdr:rowOff>
    </xdr:from>
    <xdr:to>
      <xdr:col>2</xdr:col>
      <xdr:colOff>3640878</xdr:colOff>
      <xdr:row>41</xdr:row>
      <xdr:rowOff>211667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5D57D6FA-A801-4E66-9308-625D6977A716}"/>
            </a:ext>
          </a:extLst>
        </xdr:cNvPr>
        <xdr:cNvSpPr>
          <a:spLocks/>
        </xdr:cNvSpPr>
      </xdr:nvSpPr>
      <xdr:spPr bwMode="auto">
        <a:xfrm>
          <a:off x="4488391" y="7677151"/>
          <a:ext cx="57362" cy="678391"/>
        </a:xfrm>
        <a:prstGeom prst="rightBrace">
          <a:avLst>
            <a:gd name="adj1" fmla="val 102222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</xdr:col>
      <xdr:colOff>3564464</xdr:colOff>
      <xdr:row>44</xdr:row>
      <xdr:rowOff>85724</xdr:rowOff>
    </xdr:from>
    <xdr:to>
      <xdr:col>2</xdr:col>
      <xdr:colOff>3708400</xdr:colOff>
      <xdr:row>48</xdr:row>
      <xdr:rowOff>220132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4E18CCB6-C823-4814-8E22-4F509C89C129}"/>
            </a:ext>
          </a:extLst>
        </xdr:cNvPr>
        <xdr:cNvSpPr>
          <a:spLocks/>
        </xdr:cNvSpPr>
      </xdr:nvSpPr>
      <xdr:spPr bwMode="auto">
        <a:xfrm>
          <a:off x="4349324" y="20149184"/>
          <a:ext cx="143936" cy="1231688"/>
        </a:xfrm>
        <a:prstGeom prst="rightBrace">
          <a:avLst>
            <a:gd name="adj1" fmla="val 4791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3579285</xdr:colOff>
      <xdr:row>51</xdr:row>
      <xdr:rowOff>56091</xdr:rowOff>
    </xdr:from>
    <xdr:to>
      <xdr:col>2</xdr:col>
      <xdr:colOff>3689350</xdr:colOff>
      <xdr:row>55</xdr:row>
      <xdr:rowOff>228600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B7E4B10E-5AD5-4BB0-A46E-C5323C6A6283}"/>
            </a:ext>
          </a:extLst>
        </xdr:cNvPr>
        <xdr:cNvSpPr>
          <a:spLocks/>
        </xdr:cNvSpPr>
      </xdr:nvSpPr>
      <xdr:spPr bwMode="auto">
        <a:xfrm>
          <a:off x="4484160" y="12514791"/>
          <a:ext cx="110065" cy="1277409"/>
        </a:xfrm>
        <a:prstGeom prst="rightBrace">
          <a:avLst>
            <a:gd name="adj1" fmla="val 148333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3579283</xdr:colOff>
      <xdr:row>58</xdr:row>
      <xdr:rowOff>47625</xdr:rowOff>
    </xdr:from>
    <xdr:to>
      <xdr:col>2</xdr:col>
      <xdr:colOff>3638550</xdr:colOff>
      <xdr:row>60</xdr:row>
      <xdr:rowOff>161925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7465093B-CDE1-4787-A1F0-E27807A4CC95}"/>
            </a:ext>
          </a:extLst>
        </xdr:cNvPr>
        <xdr:cNvSpPr>
          <a:spLocks/>
        </xdr:cNvSpPr>
      </xdr:nvSpPr>
      <xdr:spPr bwMode="auto">
        <a:xfrm>
          <a:off x="4484158" y="12868275"/>
          <a:ext cx="59267" cy="552450"/>
        </a:xfrm>
        <a:prstGeom prst="rightBrace">
          <a:avLst>
            <a:gd name="adj1" fmla="val 12638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3752850</xdr:colOff>
      <xdr:row>65</xdr:row>
      <xdr:rowOff>0</xdr:rowOff>
    </xdr:from>
    <xdr:to>
      <xdr:col>3</xdr:col>
      <xdr:colOff>0</xdr:colOff>
      <xdr:row>65</xdr:row>
      <xdr:rowOff>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F1BAD805-FCA3-4C1D-9B0D-9805ADABEDE8}"/>
            </a:ext>
          </a:extLst>
        </xdr:cNvPr>
        <xdr:cNvSpPr>
          <a:spLocks/>
        </xdr:cNvSpPr>
      </xdr:nvSpPr>
      <xdr:spPr bwMode="auto">
        <a:xfrm>
          <a:off x="4522470" y="36225480"/>
          <a:ext cx="3810" cy="0"/>
        </a:xfrm>
        <a:prstGeom prst="rightBrace">
          <a:avLst>
            <a:gd name="adj1" fmla="val -2147483648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3547533</xdr:colOff>
      <xdr:row>33</xdr:row>
      <xdr:rowOff>67734</xdr:rowOff>
    </xdr:from>
    <xdr:to>
      <xdr:col>2</xdr:col>
      <xdr:colOff>3649133</xdr:colOff>
      <xdr:row>35</xdr:row>
      <xdr:rowOff>245533</xdr:rowOff>
    </xdr:to>
    <xdr:sp macro="" textlink="">
      <xdr:nvSpPr>
        <xdr:cNvPr id="9" name="AutoShape 17">
          <a:extLst>
            <a:ext uri="{FF2B5EF4-FFF2-40B4-BE49-F238E27FC236}">
              <a16:creationId xmlns:a16="http://schemas.microsoft.com/office/drawing/2014/main" id="{7A9CEA21-239C-4770-B0FB-DD907E8FEB42}"/>
            </a:ext>
          </a:extLst>
        </xdr:cNvPr>
        <xdr:cNvSpPr>
          <a:spLocks/>
        </xdr:cNvSpPr>
      </xdr:nvSpPr>
      <xdr:spPr bwMode="auto">
        <a:xfrm>
          <a:off x="4332393" y="12549294"/>
          <a:ext cx="101600" cy="72643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3514725</xdr:colOff>
      <xdr:row>21</xdr:row>
      <xdr:rowOff>47625</xdr:rowOff>
    </xdr:from>
    <xdr:to>
      <xdr:col>2</xdr:col>
      <xdr:colOff>3616325</xdr:colOff>
      <xdr:row>23</xdr:row>
      <xdr:rowOff>225424</xdr:rowOff>
    </xdr:to>
    <xdr:sp macro="" textlink="">
      <xdr:nvSpPr>
        <xdr:cNvPr id="10" name="AutoShape 17">
          <a:extLst>
            <a:ext uri="{FF2B5EF4-FFF2-40B4-BE49-F238E27FC236}">
              <a16:creationId xmlns:a16="http://schemas.microsoft.com/office/drawing/2014/main" id="{7A9CEA21-239C-4770-B0FB-DD907E8FEB42}"/>
            </a:ext>
          </a:extLst>
        </xdr:cNvPr>
        <xdr:cNvSpPr>
          <a:spLocks/>
        </xdr:cNvSpPr>
      </xdr:nvSpPr>
      <xdr:spPr bwMode="auto">
        <a:xfrm>
          <a:off x="4419600" y="3067050"/>
          <a:ext cx="101600" cy="73024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3562350</xdr:colOff>
      <xdr:row>63</xdr:row>
      <xdr:rowOff>47626</xdr:rowOff>
    </xdr:from>
    <xdr:to>
      <xdr:col>2</xdr:col>
      <xdr:colOff>3657600</xdr:colOff>
      <xdr:row>64</xdr:row>
      <xdr:rowOff>180976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id="{7A9CEA21-239C-4770-B0FB-DD907E8FEB42}"/>
            </a:ext>
          </a:extLst>
        </xdr:cNvPr>
        <xdr:cNvSpPr>
          <a:spLocks/>
        </xdr:cNvSpPr>
      </xdr:nvSpPr>
      <xdr:spPr bwMode="auto">
        <a:xfrm>
          <a:off x="4467225" y="13906501"/>
          <a:ext cx="95250" cy="495300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19</xdr:row>
      <xdr:rowOff>85725</xdr:rowOff>
    </xdr:from>
    <xdr:to>
      <xdr:col>3</xdr:col>
      <xdr:colOff>209550</xdr:colOff>
      <xdr:row>26</xdr:row>
      <xdr:rowOff>209550</xdr:rowOff>
    </xdr:to>
    <xdr:sp macro="" textlink="">
      <xdr:nvSpPr>
        <xdr:cNvPr id="70749" name="AutoShape 1">
          <a:extLst>
            <a:ext uri="{FF2B5EF4-FFF2-40B4-BE49-F238E27FC236}">
              <a16:creationId xmlns:a16="http://schemas.microsoft.com/office/drawing/2014/main" id="{00000000-0008-0000-0300-00005D140100}"/>
            </a:ext>
          </a:extLst>
        </xdr:cNvPr>
        <xdr:cNvSpPr>
          <a:spLocks/>
        </xdr:cNvSpPr>
      </xdr:nvSpPr>
      <xdr:spPr bwMode="auto">
        <a:xfrm>
          <a:off x="4591050" y="3933825"/>
          <a:ext cx="123825" cy="1619250"/>
        </a:xfrm>
        <a:prstGeom prst="rightBrace">
          <a:avLst>
            <a:gd name="adj1" fmla="val 6369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123144</xdr:colOff>
      <xdr:row>27</xdr:row>
      <xdr:rowOff>66675</xdr:rowOff>
    </xdr:from>
    <xdr:to>
      <xdr:col>3</xdr:col>
      <xdr:colOff>238124</xdr:colOff>
      <xdr:row>35</xdr:row>
      <xdr:rowOff>190500</xdr:rowOff>
    </xdr:to>
    <xdr:sp macro="" textlink="">
      <xdr:nvSpPr>
        <xdr:cNvPr id="70750" name="AutoShape 2">
          <a:extLst>
            <a:ext uri="{FF2B5EF4-FFF2-40B4-BE49-F238E27FC236}">
              <a16:creationId xmlns:a16="http://schemas.microsoft.com/office/drawing/2014/main" id="{00000000-0008-0000-0300-00005E140100}"/>
            </a:ext>
          </a:extLst>
        </xdr:cNvPr>
        <xdr:cNvSpPr>
          <a:spLocks/>
        </xdr:cNvSpPr>
      </xdr:nvSpPr>
      <xdr:spPr bwMode="auto">
        <a:xfrm>
          <a:off x="4628469" y="5629275"/>
          <a:ext cx="114980" cy="1924050"/>
        </a:xfrm>
        <a:prstGeom prst="rightBrace">
          <a:avLst>
            <a:gd name="adj1" fmla="val 152786"/>
            <a:gd name="adj2" fmla="val 4982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104772</xdr:colOff>
      <xdr:row>36</xdr:row>
      <xdr:rowOff>76200</xdr:rowOff>
    </xdr:from>
    <xdr:to>
      <xdr:col>3</xdr:col>
      <xdr:colOff>238125</xdr:colOff>
      <xdr:row>41</xdr:row>
      <xdr:rowOff>291261</xdr:rowOff>
    </xdr:to>
    <xdr:sp macro="" textlink="">
      <xdr:nvSpPr>
        <xdr:cNvPr id="70751" name="AutoShape 3">
          <a:extLst>
            <a:ext uri="{FF2B5EF4-FFF2-40B4-BE49-F238E27FC236}">
              <a16:creationId xmlns:a16="http://schemas.microsoft.com/office/drawing/2014/main" id="{00000000-0008-0000-0300-00005F140100}"/>
            </a:ext>
          </a:extLst>
        </xdr:cNvPr>
        <xdr:cNvSpPr>
          <a:spLocks/>
        </xdr:cNvSpPr>
      </xdr:nvSpPr>
      <xdr:spPr bwMode="auto">
        <a:xfrm>
          <a:off x="5248272" y="11268075"/>
          <a:ext cx="133353" cy="1653336"/>
        </a:xfrm>
        <a:prstGeom prst="rightBrace">
          <a:avLst>
            <a:gd name="adj1" fmla="val 4710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19050</xdr:colOff>
      <xdr:row>42</xdr:row>
      <xdr:rowOff>0</xdr:rowOff>
    </xdr:from>
    <xdr:to>
      <xdr:col>4</xdr:col>
      <xdr:colOff>114300</xdr:colOff>
      <xdr:row>42</xdr:row>
      <xdr:rowOff>0</xdr:rowOff>
    </xdr:to>
    <xdr:sp macro="" textlink="">
      <xdr:nvSpPr>
        <xdr:cNvPr id="70752" name="AutoShape 4">
          <a:extLst>
            <a:ext uri="{FF2B5EF4-FFF2-40B4-BE49-F238E27FC236}">
              <a16:creationId xmlns:a16="http://schemas.microsoft.com/office/drawing/2014/main" id="{00000000-0008-0000-0300-000060140100}"/>
            </a:ext>
          </a:extLst>
        </xdr:cNvPr>
        <xdr:cNvSpPr>
          <a:spLocks/>
        </xdr:cNvSpPr>
      </xdr:nvSpPr>
      <xdr:spPr bwMode="auto">
        <a:xfrm>
          <a:off x="5495925" y="13992225"/>
          <a:ext cx="9525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638175</xdr:colOff>
      <xdr:row>36</xdr:row>
      <xdr:rowOff>85725</xdr:rowOff>
    </xdr:from>
    <xdr:to>
      <xdr:col>3</xdr:col>
      <xdr:colOff>714375</xdr:colOff>
      <xdr:row>41</xdr:row>
      <xdr:rowOff>295275</xdr:rowOff>
    </xdr:to>
    <xdr:sp macro="" textlink="">
      <xdr:nvSpPr>
        <xdr:cNvPr id="70753" name="AutoShape 5">
          <a:extLst>
            <a:ext uri="{FF2B5EF4-FFF2-40B4-BE49-F238E27FC236}">
              <a16:creationId xmlns:a16="http://schemas.microsoft.com/office/drawing/2014/main" id="{00000000-0008-0000-0300-000061140100}"/>
            </a:ext>
          </a:extLst>
        </xdr:cNvPr>
        <xdr:cNvSpPr>
          <a:spLocks/>
        </xdr:cNvSpPr>
      </xdr:nvSpPr>
      <xdr:spPr bwMode="auto">
        <a:xfrm>
          <a:off x="5143500" y="8867775"/>
          <a:ext cx="76200" cy="1323975"/>
        </a:xfrm>
        <a:prstGeom prst="leftBrace">
          <a:avLst>
            <a:gd name="adj1" fmla="val 153333"/>
            <a:gd name="adj2" fmla="val 502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647699</xdr:colOff>
      <xdr:row>27</xdr:row>
      <xdr:rowOff>66675</xdr:rowOff>
    </xdr:from>
    <xdr:to>
      <xdr:col>3</xdr:col>
      <xdr:colOff>771524</xdr:colOff>
      <xdr:row>35</xdr:row>
      <xdr:rowOff>190500</xdr:rowOff>
    </xdr:to>
    <xdr:sp macro="" textlink="">
      <xdr:nvSpPr>
        <xdr:cNvPr id="70754" name="AutoShape 6">
          <a:extLst>
            <a:ext uri="{FF2B5EF4-FFF2-40B4-BE49-F238E27FC236}">
              <a16:creationId xmlns:a16="http://schemas.microsoft.com/office/drawing/2014/main" id="{00000000-0008-0000-0300-000062140100}"/>
            </a:ext>
          </a:extLst>
        </xdr:cNvPr>
        <xdr:cNvSpPr>
          <a:spLocks/>
        </xdr:cNvSpPr>
      </xdr:nvSpPr>
      <xdr:spPr bwMode="auto">
        <a:xfrm>
          <a:off x="5153024" y="5629275"/>
          <a:ext cx="123825" cy="1924050"/>
        </a:xfrm>
        <a:prstGeom prst="leftBrace">
          <a:avLst>
            <a:gd name="adj1" fmla="val 12602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619125</xdr:colOff>
      <xdr:row>19</xdr:row>
      <xdr:rowOff>95250</xdr:rowOff>
    </xdr:from>
    <xdr:to>
      <xdr:col>3</xdr:col>
      <xdr:colOff>733425</xdr:colOff>
      <xdr:row>26</xdr:row>
      <xdr:rowOff>209550</xdr:rowOff>
    </xdr:to>
    <xdr:sp macro="" textlink="">
      <xdr:nvSpPr>
        <xdr:cNvPr id="70755" name="AutoShape 7">
          <a:extLst>
            <a:ext uri="{FF2B5EF4-FFF2-40B4-BE49-F238E27FC236}">
              <a16:creationId xmlns:a16="http://schemas.microsoft.com/office/drawing/2014/main" id="{00000000-0008-0000-0300-000063140100}"/>
            </a:ext>
          </a:extLst>
        </xdr:cNvPr>
        <xdr:cNvSpPr>
          <a:spLocks/>
        </xdr:cNvSpPr>
      </xdr:nvSpPr>
      <xdr:spPr bwMode="auto">
        <a:xfrm>
          <a:off x="5124450" y="3943350"/>
          <a:ext cx="114300" cy="160972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14</xdr:row>
      <xdr:rowOff>57150</xdr:rowOff>
    </xdr:from>
    <xdr:to>
      <xdr:col>3</xdr:col>
      <xdr:colOff>200025</xdr:colOff>
      <xdr:row>18</xdr:row>
      <xdr:rowOff>123825</xdr:rowOff>
    </xdr:to>
    <xdr:sp macro="" textlink="">
      <xdr:nvSpPr>
        <xdr:cNvPr id="70756" name="AutoShape 8">
          <a:extLst>
            <a:ext uri="{FF2B5EF4-FFF2-40B4-BE49-F238E27FC236}">
              <a16:creationId xmlns:a16="http://schemas.microsoft.com/office/drawing/2014/main" id="{00000000-0008-0000-0300-000064140100}"/>
            </a:ext>
          </a:extLst>
        </xdr:cNvPr>
        <xdr:cNvSpPr>
          <a:spLocks/>
        </xdr:cNvSpPr>
      </xdr:nvSpPr>
      <xdr:spPr bwMode="auto">
        <a:xfrm>
          <a:off x="4591050" y="3009900"/>
          <a:ext cx="114300" cy="771525"/>
        </a:xfrm>
        <a:prstGeom prst="rightBrace">
          <a:avLst>
            <a:gd name="adj1" fmla="val 4793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628650</xdr:colOff>
      <xdr:row>14</xdr:row>
      <xdr:rowOff>76200</xdr:rowOff>
    </xdr:from>
    <xdr:to>
      <xdr:col>3</xdr:col>
      <xdr:colOff>723900</xdr:colOff>
      <xdr:row>18</xdr:row>
      <xdr:rowOff>123824</xdr:rowOff>
    </xdr:to>
    <xdr:sp macro="" textlink="">
      <xdr:nvSpPr>
        <xdr:cNvPr id="70757" name="AutoShape 9">
          <a:extLst>
            <a:ext uri="{FF2B5EF4-FFF2-40B4-BE49-F238E27FC236}">
              <a16:creationId xmlns:a16="http://schemas.microsoft.com/office/drawing/2014/main" id="{00000000-0008-0000-0300-000065140100}"/>
            </a:ext>
          </a:extLst>
        </xdr:cNvPr>
        <xdr:cNvSpPr>
          <a:spLocks/>
        </xdr:cNvSpPr>
      </xdr:nvSpPr>
      <xdr:spPr bwMode="auto">
        <a:xfrm>
          <a:off x="5133975" y="3028950"/>
          <a:ext cx="95250" cy="752474"/>
        </a:xfrm>
        <a:prstGeom prst="leftBrace">
          <a:avLst>
            <a:gd name="adj1" fmla="val 11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59</xdr:row>
      <xdr:rowOff>85725</xdr:rowOff>
    </xdr:from>
    <xdr:to>
      <xdr:col>3</xdr:col>
      <xdr:colOff>209550</xdr:colOff>
      <xdr:row>68</xdr:row>
      <xdr:rowOff>209550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300-00005D140100}"/>
            </a:ext>
          </a:extLst>
        </xdr:cNvPr>
        <xdr:cNvSpPr>
          <a:spLocks/>
        </xdr:cNvSpPr>
      </xdr:nvSpPr>
      <xdr:spPr bwMode="auto">
        <a:xfrm>
          <a:off x="4591050" y="3524250"/>
          <a:ext cx="123825" cy="1619250"/>
        </a:xfrm>
        <a:prstGeom prst="rightBrace">
          <a:avLst>
            <a:gd name="adj1" fmla="val 6369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123144</xdr:colOff>
      <xdr:row>69</xdr:row>
      <xdr:rowOff>66675</xdr:rowOff>
    </xdr:from>
    <xdr:to>
      <xdr:col>3</xdr:col>
      <xdr:colOff>238124</xdr:colOff>
      <xdr:row>77</xdr:row>
      <xdr:rowOff>190500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00000000-0008-0000-0300-00005E140100}"/>
            </a:ext>
          </a:extLst>
        </xdr:cNvPr>
        <xdr:cNvSpPr>
          <a:spLocks/>
        </xdr:cNvSpPr>
      </xdr:nvSpPr>
      <xdr:spPr bwMode="auto">
        <a:xfrm>
          <a:off x="4628469" y="5219700"/>
          <a:ext cx="114980" cy="1924050"/>
        </a:xfrm>
        <a:prstGeom prst="rightBrace">
          <a:avLst>
            <a:gd name="adj1" fmla="val 152786"/>
            <a:gd name="adj2" fmla="val 4982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104772</xdr:colOff>
      <xdr:row>78</xdr:row>
      <xdr:rowOff>76200</xdr:rowOff>
    </xdr:from>
    <xdr:to>
      <xdr:col>3</xdr:col>
      <xdr:colOff>238125</xdr:colOff>
      <xdr:row>83</xdr:row>
      <xdr:rowOff>291261</xdr:rowOff>
    </xdr:to>
    <xdr:sp macro="" textlink="">
      <xdr:nvSpPr>
        <xdr:cNvPr id="13" name="AutoShape 3">
          <a:extLst>
            <a:ext uri="{FF2B5EF4-FFF2-40B4-BE49-F238E27FC236}">
              <a16:creationId xmlns:a16="http://schemas.microsoft.com/office/drawing/2014/main" id="{00000000-0008-0000-0300-00005F140100}"/>
            </a:ext>
          </a:extLst>
        </xdr:cNvPr>
        <xdr:cNvSpPr>
          <a:spLocks/>
        </xdr:cNvSpPr>
      </xdr:nvSpPr>
      <xdr:spPr bwMode="auto">
        <a:xfrm>
          <a:off x="4610097" y="7258050"/>
          <a:ext cx="133353" cy="1215186"/>
        </a:xfrm>
        <a:prstGeom prst="rightBrace">
          <a:avLst>
            <a:gd name="adj1" fmla="val 4710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638175</xdr:colOff>
      <xdr:row>78</xdr:row>
      <xdr:rowOff>85725</xdr:rowOff>
    </xdr:from>
    <xdr:to>
      <xdr:col>3</xdr:col>
      <xdr:colOff>714375</xdr:colOff>
      <xdr:row>83</xdr:row>
      <xdr:rowOff>295275</xdr:rowOff>
    </xdr:to>
    <xdr:sp macro="" textlink="">
      <xdr:nvSpPr>
        <xdr:cNvPr id="14" name="AutoShape 5">
          <a:extLst>
            <a:ext uri="{FF2B5EF4-FFF2-40B4-BE49-F238E27FC236}">
              <a16:creationId xmlns:a16="http://schemas.microsoft.com/office/drawing/2014/main" id="{00000000-0008-0000-0300-000061140100}"/>
            </a:ext>
          </a:extLst>
        </xdr:cNvPr>
        <xdr:cNvSpPr>
          <a:spLocks/>
        </xdr:cNvSpPr>
      </xdr:nvSpPr>
      <xdr:spPr bwMode="auto">
        <a:xfrm>
          <a:off x="5143500" y="7267575"/>
          <a:ext cx="76200" cy="1209675"/>
        </a:xfrm>
        <a:prstGeom prst="leftBrace">
          <a:avLst>
            <a:gd name="adj1" fmla="val 153333"/>
            <a:gd name="adj2" fmla="val 502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647699</xdr:colOff>
      <xdr:row>69</xdr:row>
      <xdr:rowOff>66675</xdr:rowOff>
    </xdr:from>
    <xdr:to>
      <xdr:col>3</xdr:col>
      <xdr:colOff>771524</xdr:colOff>
      <xdr:row>77</xdr:row>
      <xdr:rowOff>190500</xdr:rowOff>
    </xdr:to>
    <xdr:sp macro="" textlink="">
      <xdr:nvSpPr>
        <xdr:cNvPr id="15" name="AutoShape 6">
          <a:extLst>
            <a:ext uri="{FF2B5EF4-FFF2-40B4-BE49-F238E27FC236}">
              <a16:creationId xmlns:a16="http://schemas.microsoft.com/office/drawing/2014/main" id="{00000000-0008-0000-0300-000062140100}"/>
            </a:ext>
          </a:extLst>
        </xdr:cNvPr>
        <xdr:cNvSpPr>
          <a:spLocks/>
        </xdr:cNvSpPr>
      </xdr:nvSpPr>
      <xdr:spPr bwMode="auto">
        <a:xfrm>
          <a:off x="5153024" y="5219700"/>
          <a:ext cx="123825" cy="1924050"/>
        </a:xfrm>
        <a:prstGeom prst="leftBrace">
          <a:avLst>
            <a:gd name="adj1" fmla="val 12602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619125</xdr:colOff>
      <xdr:row>59</xdr:row>
      <xdr:rowOff>95250</xdr:rowOff>
    </xdr:from>
    <xdr:to>
      <xdr:col>3</xdr:col>
      <xdr:colOff>733425</xdr:colOff>
      <xdr:row>68</xdr:row>
      <xdr:rowOff>209550</xdr:rowOff>
    </xdr:to>
    <xdr:sp macro="" textlink="">
      <xdr:nvSpPr>
        <xdr:cNvPr id="16" name="AutoShape 7">
          <a:extLst>
            <a:ext uri="{FF2B5EF4-FFF2-40B4-BE49-F238E27FC236}">
              <a16:creationId xmlns:a16="http://schemas.microsoft.com/office/drawing/2014/main" id="{00000000-0008-0000-0300-000063140100}"/>
            </a:ext>
          </a:extLst>
        </xdr:cNvPr>
        <xdr:cNvSpPr>
          <a:spLocks/>
        </xdr:cNvSpPr>
      </xdr:nvSpPr>
      <xdr:spPr bwMode="auto">
        <a:xfrm>
          <a:off x="5124450" y="3533775"/>
          <a:ext cx="114300" cy="160972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54</xdr:row>
      <xdr:rowOff>57150</xdr:rowOff>
    </xdr:from>
    <xdr:to>
      <xdr:col>3</xdr:col>
      <xdr:colOff>200025</xdr:colOff>
      <xdr:row>58</xdr:row>
      <xdr:rowOff>123825</xdr:rowOff>
    </xdr:to>
    <xdr:sp macro="" textlink="">
      <xdr:nvSpPr>
        <xdr:cNvPr id="17" name="AutoShape 8">
          <a:extLst>
            <a:ext uri="{FF2B5EF4-FFF2-40B4-BE49-F238E27FC236}">
              <a16:creationId xmlns:a16="http://schemas.microsoft.com/office/drawing/2014/main" id="{00000000-0008-0000-0300-000064140100}"/>
            </a:ext>
          </a:extLst>
        </xdr:cNvPr>
        <xdr:cNvSpPr>
          <a:spLocks/>
        </xdr:cNvSpPr>
      </xdr:nvSpPr>
      <xdr:spPr bwMode="auto">
        <a:xfrm>
          <a:off x="4591050" y="2600325"/>
          <a:ext cx="114300" cy="771525"/>
        </a:xfrm>
        <a:prstGeom prst="rightBrace">
          <a:avLst>
            <a:gd name="adj1" fmla="val 4793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628650</xdr:colOff>
      <xdr:row>54</xdr:row>
      <xdr:rowOff>76200</xdr:rowOff>
    </xdr:from>
    <xdr:to>
      <xdr:col>3</xdr:col>
      <xdr:colOff>723900</xdr:colOff>
      <xdr:row>58</xdr:row>
      <xdr:rowOff>123824</xdr:rowOff>
    </xdr:to>
    <xdr:sp macro="" textlink="">
      <xdr:nvSpPr>
        <xdr:cNvPr id="18" name="AutoShape 9">
          <a:extLst>
            <a:ext uri="{FF2B5EF4-FFF2-40B4-BE49-F238E27FC236}">
              <a16:creationId xmlns:a16="http://schemas.microsoft.com/office/drawing/2014/main" id="{00000000-0008-0000-0300-000065140100}"/>
            </a:ext>
          </a:extLst>
        </xdr:cNvPr>
        <xdr:cNvSpPr>
          <a:spLocks/>
        </xdr:cNvSpPr>
      </xdr:nvSpPr>
      <xdr:spPr bwMode="auto">
        <a:xfrm>
          <a:off x="5133975" y="2619375"/>
          <a:ext cx="95250" cy="752474"/>
        </a:xfrm>
        <a:prstGeom prst="leftBrace">
          <a:avLst>
            <a:gd name="adj1" fmla="val 11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2486026</xdr:colOff>
      <xdr:row>18</xdr:row>
      <xdr:rowOff>38099</xdr:rowOff>
    </xdr:from>
    <xdr:to>
      <xdr:col>2</xdr:col>
      <xdr:colOff>2581276</xdr:colOff>
      <xdr:row>19</xdr:row>
      <xdr:rowOff>114299</xdr:rowOff>
    </xdr:to>
    <xdr:sp macro="" textlink="">
      <xdr:nvSpPr>
        <xdr:cNvPr id="2" name="AutoShape 3"/>
        <xdr:cNvSpPr>
          <a:spLocks/>
        </xdr:cNvSpPr>
      </xdr:nvSpPr>
      <xdr:spPr bwMode="auto">
        <a:xfrm>
          <a:off x="3524251" y="2952749"/>
          <a:ext cx="95250" cy="238125"/>
        </a:xfrm>
        <a:prstGeom prst="rightBrace">
          <a:avLst>
            <a:gd name="adj1" fmla="val 14427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2343150</xdr:colOff>
      <xdr:row>42</xdr:row>
      <xdr:rowOff>0</xdr:rowOff>
    </xdr:from>
    <xdr:to>
      <xdr:col>2</xdr:col>
      <xdr:colOff>2181225</xdr:colOff>
      <xdr:row>42</xdr:row>
      <xdr:rowOff>0</xdr:rowOff>
    </xdr:to>
    <xdr:sp macro="" textlink="">
      <xdr:nvSpPr>
        <xdr:cNvPr id="74797" name="AutoShape 1">
          <a:extLst>
            <a:ext uri="{FF2B5EF4-FFF2-40B4-BE49-F238E27FC236}">
              <a16:creationId xmlns:a16="http://schemas.microsoft.com/office/drawing/2014/main" id="{00000000-0008-0000-0600-00002D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2343150</xdr:colOff>
      <xdr:row>42</xdr:row>
      <xdr:rowOff>0</xdr:rowOff>
    </xdr:from>
    <xdr:to>
      <xdr:col>2</xdr:col>
      <xdr:colOff>2181225</xdr:colOff>
      <xdr:row>42</xdr:row>
      <xdr:rowOff>0</xdr:rowOff>
    </xdr:to>
    <xdr:sp macro="" textlink="">
      <xdr:nvSpPr>
        <xdr:cNvPr id="74798" name="AutoShape 2">
          <a:extLst>
            <a:ext uri="{FF2B5EF4-FFF2-40B4-BE49-F238E27FC236}">
              <a16:creationId xmlns:a16="http://schemas.microsoft.com/office/drawing/2014/main" id="{00000000-0008-0000-0600-00002E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2124075</xdr:colOff>
      <xdr:row>12</xdr:row>
      <xdr:rowOff>47625</xdr:rowOff>
    </xdr:from>
    <xdr:to>
      <xdr:col>2</xdr:col>
      <xdr:colOff>2228850</xdr:colOff>
      <xdr:row>19</xdr:row>
      <xdr:rowOff>219075</xdr:rowOff>
    </xdr:to>
    <xdr:sp macro="" textlink="">
      <xdr:nvSpPr>
        <xdr:cNvPr id="74799" name="AutoShape 3">
          <a:extLst>
            <a:ext uri="{FF2B5EF4-FFF2-40B4-BE49-F238E27FC236}">
              <a16:creationId xmlns:a16="http://schemas.microsoft.com/office/drawing/2014/main" id="{00000000-0008-0000-0600-00002F240100}"/>
            </a:ext>
          </a:extLst>
        </xdr:cNvPr>
        <xdr:cNvSpPr>
          <a:spLocks/>
        </xdr:cNvSpPr>
      </xdr:nvSpPr>
      <xdr:spPr bwMode="auto">
        <a:xfrm>
          <a:off x="2952750" y="2085975"/>
          <a:ext cx="104775" cy="2105025"/>
        </a:xfrm>
        <a:prstGeom prst="rightBrace">
          <a:avLst>
            <a:gd name="adj1" fmla="val 962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76200</xdr:rowOff>
    </xdr:from>
    <xdr:to>
      <xdr:col>4</xdr:col>
      <xdr:colOff>76200</xdr:colOff>
      <xdr:row>41</xdr:row>
      <xdr:rowOff>247650</xdr:rowOff>
    </xdr:to>
    <xdr:sp macro="" textlink="">
      <xdr:nvSpPr>
        <xdr:cNvPr id="74800" name="AutoShape 4">
          <a:extLst>
            <a:ext uri="{FF2B5EF4-FFF2-40B4-BE49-F238E27FC236}">
              <a16:creationId xmlns:a16="http://schemas.microsoft.com/office/drawing/2014/main" id="{00000000-0008-0000-0600-000030240100}"/>
            </a:ext>
          </a:extLst>
        </xdr:cNvPr>
        <xdr:cNvSpPr>
          <a:spLocks/>
        </xdr:cNvSpPr>
      </xdr:nvSpPr>
      <xdr:spPr bwMode="auto">
        <a:xfrm>
          <a:off x="3228975" y="3619500"/>
          <a:ext cx="104775" cy="8181975"/>
        </a:xfrm>
        <a:prstGeom prst="leftBrace">
          <a:avLst>
            <a:gd name="adj1" fmla="val 374123"/>
            <a:gd name="adj2" fmla="val 50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54</xdr:row>
      <xdr:rowOff>66675</xdr:rowOff>
    </xdr:from>
    <xdr:to>
      <xdr:col>3</xdr:col>
      <xdr:colOff>142875</xdr:colOff>
      <xdr:row>63</xdr:row>
      <xdr:rowOff>276225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00000000-0008-0000-0600-00002F240100}"/>
            </a:ext>
          </a:extLst>
        </xdr:cNvPr>
        <xdr:cNvSpPr>
          <a:spLocks/>
        </xdr:cNvSpPr>
      </xdr:nvSpPr>
      <xdr:spPr bwMode="auto">
        <a:xfrm>
          <a:off x="3324225" y="12649200"/>
          <a:ext cx="66675" cy="2762250"/>
        </a:xfrm>
        <a:prstGeom prst="rightBrace">
          <a:avLst>
            <a:gd name="adj1" fmla="val 962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219075</xdr:colOff>
      <xdr:row>54</xdr:row>
      <xdr:rowOff>76200</xdr:rowOff>
    </xdr:from>
    <xdr:to>
      <xdr:col>4</xdr:col>
      <xdr:colOff>76200</xdr:colOff>
      <xdr:row>84</xdr:row>
      <xdr:rowOff>247650</xdr:rowOff>
    </xdr:to>
    <xdr:sp macro="" textlink="">
      <xdr:nvSpPr>
        <xdr:cNvPr id="7" name="AutoShape 4">
          <a:extLst>
            <a:ext uri="{FF2B5EF4-FFF2-40B4-BE49-F238E27FC236}">
              <a16:creationId xmlns:a16="http://schemas.microsoft.com/office/drawing/2014/main" id="{00000000-0008-0000-0600-000030240100}"/>
            </a:ext>
          </a:extLst>
        </xdr:cNvPr>
        <xdr:cNvSpPr>
          <a:spLocks/>
        </xdr:cNvSpPr>
      </xdr:nvSpPr>
      <xdr:spPr bwMode="auto">
        <a:xfrm>
          <a:off x="3467100" y="2114550"/>
          <a:ext cx="104775" cy="8181975"/>
        </a:xfrm>
        <a:prstGeom prst="leftBrace">
          <a:avLst>
            <a:gd name="adj1" fmla="val 374123"/>
            <a:gd name="adj2" fmla="val 50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4240530</xdr:colOff>
      <xdr:row>14</xdr:row>
      <xdr:rowOff>0</xdr:rowOff>
    </xdr:from>
    <xdr:to>
      <xdr:col>2</xdr:col>
      <xdr:colOff>4356735</xdr:colOff>
      <xdr:row>16</xdr:row>
      <xdr:rowOff>285750</xdr:rowOff>
    </xdr:to>
    <xdr:sp macro="" textlink="">
      <xdr:nvSpPr>
        <xdr:cNvPr id="77835" name="AutoShape 1">
          <a:extLst>
            <a:ext uri="{FF2B5EF4-FFF2-40B4-BE49-F238E27FC236}">
              <a16:creationId xmlns:a16="http://schemas.microsoft.com/office/drawing/2014/main" id="{00000000-0008-0000-0700-00000B300100}"/>
            </a:ext>
          </a:extLst>
        </xdr:cNvPr>
        <xdr:cNvSpPr>
          <a:spLocks/>
        </xdr:cNvSpPr>
      </xdr:nvSpPr>
      <xdr:spPr bwMode="auto">
        <a:xfrm>
          <a:off x="5069205" y="2889884"/>
          <a:ext cx="116205" cy="986791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4288156</xdr:colOff>
      <xdr:row>24</xdr:row>
      <xdr:rowOff>41909</xdr:rowOff>
    </xdr:from>
    <xdr:to>
      <xdr:col>2</xdr:col>
      <xdr:colOff>4391026</xdr:colOff>
      <xdr:row>31</xdr:row>
      <xdr:rowOff>209550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700-00000B300100}"/>
            </a:ext>
          </a:extLst>
        </xdr:cNvPr>
        <xdr:cNvSpPr>
          <a:spLocks/>
        </xdr:cNvSpPr>
      </xdr:nvSpPr>
      <xdr:spPr bwMode="auto">
        <a:xfrm>
          <a:off x="5116831" y="5328284"/>
          <a:ext cx="102870" cy="1301116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66675</xdr:colOff>
      <xdr:row>24</xdr:row>
      <xdr:rowOff>28576</xdr:rowOff>
    </xdr:from>
    <xdr:to>
      <xdr:col>4</xdr:col>
      <xdr:colOff>171449</xdr:colOff>
      <xdr:row>31</xdr:row>
      <xdr:rowOff>209551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0300-000063140100}"/>
            </a:ext>
          </a:extLst>
        </xdr:cNvPr>
        <xdr:cNvSpPr>
          <a:spLocks/>
        </xdr:cNvSpPr>
      </xdr:nvSpPr>
      <xdr:spPr bwMode="auto">
        <a:xfrm>
          <a:off x="5495925" y="5314951"/>
          <a:ext cx="104774" cy="1314450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47624</xdr:colOff>
      <xdr:row>14</xdr:row>
      <xdr:rowOff>9525</xdr:rowOff>
    </xdr:from>
    <xdr:to>
      <xdr:col>4</xdr:col>
      <xdr:colOff>152399</xdr:colOff>
      <xdr:row>16</xdr:row>
      <xdr:rowOff>314325</xdr:rowOff>
    </xdr:to>
    <xdr:sp macro="" textlink="">
      <xdr:nvSpPr>
        <xdr:cNvPr id="5" name="AutoShape 7">
          <a:extLst>
            <a:ext uri="{FF2B5EF4-FFF2-40B4-BE49-F238E27FC236}">
              <a16:creationId xmlns:a16="http://schemas.microsoft.com/office/drawing/2014/main" id="{00000000-0008-0000-0300-000063140100}"/>
            </a:ext>
          </a:extLst>
        </xdr:cNvPr>
        <xdr:cNvSpPr>
          <a:spLocks/>
        </xdr:cNvSpPr>
      </xdr:nvSpPr>
      <xdr:spPr bwMode="auto">
        <a:xfrm>
          <a:off x="5476874" y="2828925"/>
          <a:ext cx="104775" cy="94297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4231005</xdr:colOff>
      <xdr:row>44</xdr:row>
      <xdr:rowOff>38099</xdr:rowOff>
    </xdr:from>
    <xdr:to>
      <xdr:col>2</xdr:col>
      <xdr:colOff>4343400</xdr:colOff>
      <xdr:row>48</xdr:row>
      <xdr:rowOff>581024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700-00000B300100}"/>
            </a:ext>
          </a:extLst>
        </xdr:cNvPr>
        <xdr:cNvSpPr>
          <a:spLocks/>
        </xdr:cNvSpPr>
      </xdr:nvSpPr>
      <xdr:spPr bwMode="auto">
        <a:xfrm>
          <a:off x="5059680" y="11353799"/>
          <a:ext cx="112395" cy="2428875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4288156</xdr:colOff>
      <xdr:row>56</xdr:row>
      <xdr:rowOff>41909</xdr:rowOff>
    </xdr:from>
    <xdr:to>
      <xdr:col>2</xdr:col>
      <xdr:colOff>4391026</xdr:colOff>
      <xdr:row>65</xdr:row>
      <xdr:rowOff>209550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700-00000B300100}"/>
            </a:ext>
          </a:extLst>
        </xdr:cNvPr>
        <xdr:cNvSpPr>
          <a:spLocks/>
        </xdr:cNvSpPr>
      </xdr:nvSpPr>
      <xdr:spPr bwMode="auto">
        <a:xfrm>
          <a:off x="5116831" y="6385559"/>
          <a:ext cx="102870" cy="1301116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66675</xdr:colOff>
      <xdr:row>56</xdr:row>
      <xdr:rowOff>28576</xdr:rowOff>
    </xdr:from>
    <xdr:to>
      <xdr:col>4</xdr:col>
      <xdr:colOff>171449</xdr:colOff>
      <xdr:row>65</xdr:row>
      <xdr:rowOff>209551</xdr:rowOff>
    </xdr:to>
    <xdr:sp macro="" textlink="">
      <xdr:nvSpPr>
        <xdr:cNvPr id="12" name="AutoShape 7">
          <a:extLst>
            <a:ext uri="{FF2B5EF4-FFF2-40B4-BE49-F238E27FC236}">
              <a16:creationId xmlns:a16="http://schemas.microsoft.com/office/drawing/2014/main" id="{00000000-0008-0000-0300-000063140100}"/>
            </a:ext>
          </a:extLst>
        </xdr:cNvPr>
        <xdr:cNvSpPr>
          <a:spLocks/>
        </xdr:cNvSpPr>
      </xdr:nvSpPr>
      <xdr:spPr bwMode="auto">
        <a:xfrm>
          <a:off x="5495925" y="6372226"/>
          <a:ext cx="104774" cy="1314450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</xdr:colOff>
      <xdr:row>12</xdr:row>
      <xdr:rowOff>95251</xdr:rowOff>
    </xdr:from>
    <xdr:to>
      <xdr:col>3</xdr:col>
      <xdr:colOff>146685</xdr:colOff>
      <xdr:row>17</xdr:row>
      <xdr:rowOff>247650</xdr:rowOff>
    </xdr:to>
    <xdr:sp macro="" textlink="">
      <xdr:nvSpPr>
        <xdr:cNvPr id="73761" name="AutoShape 1">
          <a:extLst>
            <a:ext uri="{FF2B5EF4-FFF2-40B4-BE49-F238E27FC236}">
              <a16:creationId xmlns:a16="http://schemas.microsoft.com/office/drawing/2014/main" id="{00000000-0008-0000-0500-000021200100}"/>
            </a:ext>
          </a:extLst>
        </xdr:cNvPr>
        <xdr:cNvSpPr>
          <a:spLocks/>
        </xdr:cNvSpPr>
      </xdr:nvSpPr>
      <xdr:spPr bwMode="auto">
        <a:xfrm>
          <a:off x="4625340" y="2305051"/>
          <a:ext cx="121920" cy="1295399"/>
        </a:xfrm>
        <a:prstGeom prst="rightBrace">
          <a:avLst>
            <a:gd name="adj1" fmla="val 4761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18</xdr:row>
      <xdr:rowOff>0</xdr:rowOff>
    </xdr:from>
    <xdr:to>
      <xdr:col>2</xdr:col>
      <xdr:colOff>2314575</xdr:colOff>
      <xdr:row>18</xdr:row>
      <xdr:rowOff>0</xdr:rowOff>
    </xdr:to>
    <xdr:sp macro="" textlink="">
      <xdr:nvSpPr>
        <xdr:cNvPr id="73762" name="AutoShape 2">
          <a:extLst>
            <a:ext uri="{FF2B5EF4-FFF2-40B4-BE49-F238E27FC236}">
              <a16:creationId xmlns:a16="http://schemas.microsoft.com/office/drawing/2014/main" id="{00000000-0008-0000-0500-000022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18</xdr:row>
      <xdr:rowOff>0</xdr:rowOff>
    </xdr:from>
    <xdr:to>
      <xdr:col>2</xdr:col>
      <xdr:colOff>2314575</xdr:colOff>
      <xdr:row>18</xdr:row>
      <xdr:rowOff>0</xdr:rowOff>
    </xdr:to>
    <xdr:sp macro="" textlink="">
      <xdr:nvSpPr>
        <xdr:cNvPr id="73763" name="AutoShape 3">
          <a:extLst>
            <a:ext uri="{FF2B5EF4-FFF2-40B4-BE49-F238E27FC236}">
              <a16:creationId xmlns:a16="http://schemas.microsoft.com/office/drawing/2014/main" id="{00000000-0008-0000-0500-000023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81915</xdr:colOff>
      <xdr:row>29</xdr:row>
      <xdr:rowOff>85725</xdr:rowOff>
    </xdr:from>
    <xdr:to>
      <xdr:col>3</xdr:col>
      <xdr:colOff>142875</xdr:colOff>
      <xdr:row>35</xdr:row>
      <xdr:rowOff>276224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500-000021200100}"/>
            </a:ext>
          </a:extLst>
        </xdr:cNvPr>
        <xdr:cNvSpPr>
          <a:spLocks/>
        </xdr:cNvSpPr>
      </xdr:nvSpPr>
      <xdr:spPr bwMode="auto">
        <a:xfrm>
          <a:off x="4682490" y="5934075"/>
          <a:ext cx="60960" cy="1619249"/>
        </a:xfrm>
        <a:prstGeom prst="rightBrace">
          <a:avLst>
            <a:gd name="adj1" fmla="val 4761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</sheetPr>
  <dimension ref="A1:E10"/>
  <sheetViews>
    <sheetView showGridLines="0" tabSelected="1" zoomScale="70" zoomScaleNormal="70" workbookViewId="0">
      <selection activeCell="A2" sqref="A2"/>
    </sheetView>
  </sheetViews>
  <sheetFormatPr defaultRowHeight="21.5" x14ac:dyDescent="0.75"/>
  <cols>
    <col min="1" max="1" width="12.59765625" customWidth="1"/>
    <col min="2" max="2" width="18" customWidth="1"/>
    <col min="3" max="3" width="18.296875" customWidth="1"/>
    <col min="4" max="4" width="90.09765625" customWidth="1"/>
    <col min="5" max="5" width="15.59765625" customWidth="1"/>
  </cols>
  <sheetData>
    <row r="1" spans="1:5" ht="15" customHeight="1" x14ac:dyDescent="0.75"/>
    <row r="2" spans="1:5" x14ac:dyDescent="0.75">
      <c r="A2" s="443" t="s">
        <v>731</v>
      </c>
    </row>
    <row r="3" spans="1:5" ht="22" thickBot="1" x14ac:dyDescent="0.8">
      <c r="A3" s="443" t="s">
        <v>732</v>
      </c>
    </row>
    <row r="4" spans="1:5" ht="25.5" thickBot="1" x14ac:dyDescent="0.8">
      <c r="A4" s="444" t="s">
        <v>733</v>
      </c>
      <c r="B4" s="445" t="s">
        <v>734</v>
      </c>
      <c r="C4" s="445" t="s">
        <v>735</v>
      </c>
      <c r="D4" s="445" t="s">
        <v>736</v>
      </c>
      <c r="E4" s="445" t="s">
        <v>737</v>
      </c>
    </row>
    <row r="5" spans="1:5" x14ac:dyDescent="0.75">
      <c r="A5" s="446">
        <v>1</v>
      </c>
      <c r="B5" s="447">
        <v>43565</v>
      </c>
      <c r="C5" s="448">
        <v>43831</v>
      </c>
      <c r="D5" s="449" t="s">
        <v>738</v>
      </c>
      <c r="E5" s="450" t="s">
        <v>739</v>
      </c>
    </row>
    <row r="6" spans="1:5" ht="294.75" customHeight="1" x14ac:dyDescent="0.75">
      <c r="A6" s="452">
        <v>1.1000000000000001</v>
      </c>
      <c r="B6" s="456">
        <v>43671</v>
      </c>
      <c r="C6" s="453">
        <v>43831</v>
      </c>
      <c r="D6" s="454" t="s">
        <v>750</v>
      </c>
      <c r="E6" s="455" t="s">
        <v>751</v>
      </c>
    </row>
    <row r="7" spans="1:5" ht="52.5" customHeight="1" x14ac:dyDescent="0.75">
      <c r="A7" s="452">
        <v>1.2</v>
      </c>
      <c r="B7" s="630">
        <v>43825</v>
      </c>
      <c r="C7" s="453">
        <v>43831</v>
      </c>
      <c r="D7" s="454" t="s">
        <v>753</v>
      </c>
      <c r="E7" s="455" t="s">
        <v>751</v>
      </c>
    </row>
    <row r="8" spans="1:5" ht="409.5" customHeight="1" x14ac:dyDescent="0.75">
      <c r="A8" s="640">
        <v>1.3</v>
      </c>
      <c r="B8" s="642">
        <v>44379</v>
      </c>
      <c r="C8" s="642">
        <v>43831</v>
      </c>
      <c r="D8" s="636" t="s">
        <v>883</v>
      </c>
      <c r="E8" s="644" t="s">
        <v>751</v>
      </c>
    </row>
    <row r="9" spans="1:5" ht="206.25" customHeight="1" thickBot="1" x14ac:dyDescent="0.8">
      <c r="A9" s="641"/>
      <c r="B9" s="643"/>
      <c r="C9" s="643"/>
      <c r="D9" s="639" t="s">
        <v>881</v>
      </c>
      <c r="E9" s="645"/>
    </row>
    <row r="10" spans="1:5" x14ac:dyDescent="0.75">
      <c r="A10" s="637"/>
      <c r="B10" s="638"/>
      <c r="C10" s="638"/>
    </row>
  </sheetData>
  <mergeCells count="4">
    <mergeCell ref="A8:A9"/>
    <mergeCell ref="B8:B9"/>
    <mergeCell ref="C8:C9"/>
    <mergeCell ref="E8:E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 tint="-0.499984740745262"/>
  </sheetPr>
  <dimension ref="A1:F21"/>
  <sheetViews>
    <sheetView showGridLines="0" workbookViewId="0"/>
  </sheetViews>
  <sheetFormatPr defaultColWidth="10" defaultRowHeight="23" x14ac:dyDescent="0.7"/>
  <cols>
    <col min="1" max="1" width="3" style="407" customWidth="1"/>
    <col min="2" max="2" width="13" style="408" customWidth="1"/>
    <col min="3" max="3" width="39.69921875" style="409" customWidth="1"/>
    <col min="4" max="4" width="6.8984375" style="409" customWidth="1"/>
    <col min="5" max="5" width="15.3984375" style="408" customWidth="1"/>
    <col min="6" max="6" width="49.296875" style="408" customWidth="1"/>
    <col min="7" max="16384" width="10" style="408"/>
  </cols>
  <sheetData>
    <row r="1" spans="1:6" s="413" customFormat="1" ht="14.25" customHeight="1" x14ac:dyDescent="0.75">
      <c r="A1" s="410"/>
      <c r="B1" s="411" t="s">
        <v>730</v>
      </c>
      <c r="C1" s="412"/>
    </row>
    <row r="2" spans="1:6" s="413" customFormat="1" ht="12.75" customHeight="1" x14ac:dyDescent="0.75">
      <c r="A2" s="410"/>
      <c r="B2" s="414" t="s">
        <v>882</v>
      </c>
      <c r="C2" s="412"/>
    </row>
    <row r="3" spans="1:6" s="417" customFormat="1" ht="12.75" customHeight="1" x14ac:dyDescent="0.75">
      <c r="A3" s="415"/>
      <c r="B3" s="414" t="s">
        <v>296</v>
      </c>
      <c r="C3" s="416"/>
    </row>
    <row r="4" spans="1:6" s="417" customFormat="1" ht="15.75" customHeight="1" x14ac:dyDescent="0.75">
      <c r="A4" s="415"/>
      <c r="B4" s="439" t="s">
        <v>724</v>
      </c>
      <c r="C4" s="416"/>
    </row>
    <row r="5" spans="1:6" s="417" customFormat="1" ht="15" customHeight="1" x14ac:dyDescent="0.75">
      <c r="A5" s="415"/>
      <c r="B5" s="439" t="s">
        <v>725</v>
      </c>
      <c r="C5" s="416"/>
    </row>
    <row r="6" spans="1:6" s="417" customFormat="1" ht="12.75" customHeight="1" x14ac:dyDescent="0.75">
      <c r="A6" s="415"/>
      <c r="B6" s="414" t="s">
        <v>727</v>
      </c>
      <c r="C6" s="416"/>
    </row>
    <row r="7" spans="1:6" s="413" customFormat="1" ht="12.75" customHeight="1" x14ac:dyDescent="0.75">
      <c r="A7" s="418"/>
      <c r="C7" s="415"/>
      <c r="D7" s="415"/>
    </row>
    <row r="8" spans="1:6" s="413" customFormat="1" ht="29.25" customHeight="1" x14ac:dyDescent="0.75">
      <c r="A8" s="419"/>
      <c r="B8" s="714" t="s">
        <v>729</v>
      </c>
      <c r="C8" s="715"/>
      <c r="D8" s="715"/>
      <c r="E8" s="714" t="s">
        <v>726</v>
      </c>
      <c r="F8" s="716"/>
    </row>
    <row r="9" spans="1:6" s="413" customFormat="1" ht="32.25" customHeight="1" x14ac:dyDescent="0.75">
      <c r="A9" s="419"/>
      <c r="B9" s="717" t="s">
        <v>728</v>
      </c>
      <c r="C9" s="718"/>
      <c r="D9" s="718"/>
      <c r="E9" s="717" t="s">
        <v>728</v>
      </c>
      <c r="F9" s="719"/>
    </row>
    <row r="10" spans="1:6" s="413" customFormat="1" ht="12.75" customHeight="1" x14ac:dyDescent="0.75">
      <c r="A10" s="436"/>
      <c r="B10" s="437" t="s">
        <v>284</v>
      </c>
      <c r="C10" s="720" t="s">
        <v>285</v>
      </c>
      <c r="D10" s="721"/>
      <c r="E10" s="437" t="s">
        <v>284</v>
      </c>
      <c r="F10" s="438" t="s">
        <v>285</v>
      </c>
    </row>
    <row r="11" spans="1:6" s="413" customFormat="1" ht="12.75" customHeight="1" x14ac:dyDescent="0.75">
      <c r="A11" s="420"/>
      <c r="B11" s="424" t="s">
        <v>286</v>
      </c>
      <c r="C11" s="425" t="s">
        <v>298</v>
      </c>
      <c r="D11" s="426" t="s">
        <v>3</v>
      </c>
      <c r="E11" s="424" t="s">
        <v>286</v>
      </c>
      <c r="F11" s="427" t="s">
        <v>298</v>
      </c>
    </row>
    <row r="12" spans="1:6" s="413" customFormat="1" ht="12.75" customHeight="1" x14ac:dyDescent="0.75">
      <c r="A12" s="420"/>
      <c r="B12" s="428" t="s">
        <v>287</v>
      </c>
      <c r="C12" s="429" t="s">
        <v>299</v>
      </c>
      <c r="D12" s="430" t="s">
        <v>3</v>
      </c>
      <c r="E12" s="428" t="s">
        <v>287</v>
      </c>
      <c r="F12" s="431" t="s">
        <v>299</v>
      </c>
    </row>
    <row r="13" spans="1:6" s="413" customFormat="1" ht="12.75" customHeight="1" x14ac:dyDescent="0.75">
      <c r="A13" s="420"/>
      <c r="B13" s="428" t="s">
        <v>288</v>
      </c>
      <c r="C13" s="429" t="s">
        <v>300</v>
      </c>
      <c r="D13" s="430" t="s">
        <v>3</v>
      </c>
      <c r="E13" s="428" t="s">
        <v>288</v>
      </c>
      <c r="F13" s="431" t="s">
        <v>300</v>
      </c>
    </row>
    <row r="14" spans="1:6" s="413" customFormat="1" ht="12.75" customHeight="1" x14ac:dyDescent="0.75">
      <c r="A14" s="420"/>
      <c r="B14" s="428" t="s">
        <v>289</v>
      </c>
      <c r="C14" s="429" t="s">
        <v>301</v>
      </c>
      <c r="D14" s="430" t="s">
        <v>3</v>
      </c>
      <c r="E14" s="428" t="s">
        <v>289</v>
      </c>
      <c r="F14" s="431" t="s">
        <v>301</v>
      </c>
    </row>
    <row r="15" spans="1:6" s="413" customFormat="1" ht="12.75" customHeight="1" x14ac:dyDescent="0.75">
      <c r="A15" s="421"/>
      <c r="B15" s="432" t="s">
        <v>290</v>
      </c>
      <c r="C15" s="433" t="s">
        <v>307</v>
      </c>
      <c r="D15" s="434" t="s">
        <v>3</v>
      </c>
      <c r="E15" s="432" t="s">
        <v>290</v>
      </c>
      <c r="F15" s="435" t="s">
        <v>307</v>
      </c>
    </row>
    <row r="16" spans="1:6" s="413" customFormat="1" ht="12.75" customHeight="1" x14ac:dyDescent="0.75">
      <c r="A16" s="410"/>
      <c r="C16" s="422"/>
      <c r="D16" s="422"/>
    </row>
    <row r="17" spans="1:2" s="422" customFormat="1" ht="12.75" customHeight="1" x14ac:dyDescent="0.75">
      <c r="A17" s="410"/>
      <c r="B17" s="423"/>
    </row>
    <row r="18" spans="1:2" s="422" customFormat="1" ht="12.75" customHeight="1" x14ac:dyDescent="0.75">
      <c r="A18" s="410"/>
      <c r="B18" s="423"/>
    </row>
    <row r="19" spans="1:2" s="422" customFormat="1" ht="12.75" customHeight="1" x14ac:dyDescent="0.75">
      <c r="A19" s="410"/>
      <c r="B19" s="423"/>
    </row>
    <row r="20" spans="1:2" s="422" customFormat="1" ht="12.75" customHeight="1" x14ac:dyDescent="0.75">
      <c r="A20" s="410"/>
      <c r="B20" s="423"/>
    </row>
    <row r="21" spans="1:2" s="422" customFormat="1" ht="12.75" customHeight="1" x14ac:dyDescent="0.75">
      <c r="A21" s="410"/>
      <c r="B21" s="423"/>
    </row>
  </sheetData>
  <mergeCells count="5">
    <mergeCell ref="B8:D8"/>
    <mergeCell ref="E8:F8"/>
    <mergeCell ref="B9:D9"/>
    <mergeCell ref="E9:F9"/>
    <mergeCell ref="C10:D1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 tint="-0.499984740745262"/>
    <pageSetUpPr fitToPage="1"/>
  </sheetPr>
  <dimension ref="A1:I85"/>
  <sheetViews>
    <sheetView showGridLines="0" topLeftCell="A10" zoomScaleNormal="100" workbookViewId="0"/>
  </sheetViews>
  <sheetFormatPr defaultColWidth="8.69921875" defaultRowHeight="12.5" x14ac:dyDescent="0.25"/>
  <cols>
    <col min="1" max="1" width="3.69921875" style="40" customWidth="1"/>
    <col min="2" max="2" width="8.69921875" style="42" customWidth="1"/>
    <col min="3" max="3" width="36.296875" style="93" customWidth="1"/>
    <col min="4" max="4" width="3.69921875" style="93" customWidth="1"/>
    <col min="5" max="5" width="2.69921875" style="93" customWidth="1"/>
    <col min="6" max="6" width="8.69921875" style="42" customWidth="1"/>
    <col min="7" max="7" width="47.3984375" style="42" customWidth="1"/>
    <col min="8" max="16384" width="8.69921875" style="42"/>
  </cols>
  <sheetData>
    <row r="1" spans="1:7" x14ac:dyDescent="0.25">
      <c r="B1" s="41" t="s">
        <v>486</v>
      </c>
      <c r="C1" s="42"/>
      <c r="D1" s="42"/>
      <c r="E1" s="42"/>
    </row>
    <row r="2" spans="1:7" x14ac:dyDescent="0.25">
      <c r="B2" s="41" t="s">
        <v>821</v>
      </c>
      <c r="C2" s="42"/>
      <c r="D2" s="42"/>
      <c r="E2" s="42"/>
    </row>
    <row r="3" spans="1:7" s="44" customFormat="1" x14ac:dyDescent="0.25">
      <c r="A3" s="43"/>
      <c r="B3" s="41" t="s">
        <v>296</v>
      </c>
    </row>
    <row r="4" spans="1:7" s="44" customFormat="1" x14ac:dyDescent="0.25">
      <c r="A4" s="43"/>
      <c r="B4" s="151" t="s">
        <v>531</v>
      </c>
    </row>
    <row r="5" spans="1:7" s="44" customFormat="1" x14ac:dyDescent="0.25">
      <c r="A5" s="43"/>
      <c r="B5" s="46" t="s">
        <v>323</v>
      </c>
    </row>
    <row r="6" spans="1:7" s="44" customFormat="1" x14ac:dyDescent="0.25">
      <c r="A6" s="43"/>
      <c r="B6" s="46" t="s">
        <v>233</v>
      </c>
    </row>
    <row r="7" spans="1:7" s="44" customFormat="1" x14ac:dyDescent="0.25">
      <c r="A7" s="43"/>
      <c r="B7" s="151" t="s">
        <v>234</v>
      </c>
    </row>
    <row r="8" spans="1:7" s="44" customFormat="1" x14ac:dyDescent="0.25">
      <c r="A8" s="43"/>
      <c r="B8" s="41" t="s">
        <v>576</v>
      </c>
    </row>
    <row r="9" spans="1:7" x14ac:dyDescent="0.25">
      <c r="A9" s="47"/>
      <c r="C9" s="48"/>
      <c r="D9" s="48"/>
      <c r="E9" s="48"/>
    </row>
    <row r="10" spans="1:7" ht="16.5" customHeight="1" x14ac:dyDescent="0.25">
      <c r="A10" s="94"/>
      <c r="B10" s="656" t="s">
        <v>705</v>
      </c>
      <c r="C10" s="657"/>
      <c r="D10" s="657"/>
      <c r="E10" s="658"/>
      <c r="F10" s="656" t="s">
        <v>706</v>
      </c>
      <c r="G10" s="658"/>
    </row>
    <row r="11" spans="1:7" ht="16.5" customHeight="1" x14ac:dyDescent="0.25">
      <c r="A11" s="94"/>
      <c r="B11" s="652" t="s">
        <v>535</v>
      </c>
      <c r="C11" s="653"/>
      <c r="D11" s="653"/>
      <c r="E11" s="654"/>
      <c r="F11" s="655" t="s">
        <v>582</v>
      </c>
      <c r="G11" s="654"/>
    </row>
    <row r="12" spans="1:7" x14ac:dyDescent="0.25">
      <c r="A12" s="95"/>
      <c r="B12" s="96" t="s">
        <v>284</v>
      </c>
      <c r="C12" s="646" t="s">
        <v>285</v>
      </c>
      <c r="D12" s="722"/>
      <c r="E12" s="723"/>
      <c r="F12" s="96" t="s">
        <v>284</v>
      </c>
      <c r="G12" s="97" t="s">
        <v>285</v>
      </c>
    </row>
    <row r="13" spans="1:7" ht="22" customHeight="1" x14ac:dyDescent="0.25">
      <c r="A13" s="339"/>
      <c r="B13" s="356" t="s">
        <v>440</v>
      </c>
      <c r="C13" s="340" t="s">
        <v>605</v>
      </c>
      <c r="D13" s="341"/>
      <c r="E13" s="342"/>
      <c r="F13" s="343" t="s">
        <v>291</v>
      </c>
      <c r="G13" s="344" t="s">
        <v>302</v>
      </c>
    </row>
    <row r="14" spans="1:7" ht="22" customHeight="1" x14ac:dyDescent="0.25">
      <c r="A14" s="345"/>
      <c r="B14" s="242" t="s">
        <v>441</v>
      </c>
      <c r="C14" s="227" t="s">
        <v>606</v>
      </c>
      <c r="D14" s="347"/>
      <c r="E14" s="348"/>
      <c r="F14" s="349"/>
      <c r="G14" s="350" t="s">
        <v>303</v>
      </c>
    </row>
    <row r="15" spans="1:7" ht="22" customHeight="1" x14ac:dyDescent="0.25">
      <c r="A15" s="345"/>
      <c r="B15" s="242" t="s">
        <v>442</v>
      </c>
      <c r="C15" s="227" t="s">
        <v>607</v>
      </c>
      <c r="D15" s="244"/>
      <c r="E15" s="348"/>
      <c r="F15" s="246" t="s">
        <v>341</v>
      </c>
      <c r="G15" s="257" t="s">
        <v>342</v>
      </c>
    </row>
    <row r="16" spans="1:7" ht="22" customHeight="1" x14ac:dyDescent="0.25">
      <c r="A16" s="345"/>
      <c r="B16" s="346" t="s">
        <v>444</v>
      </c>
      <c r="C16" s="225" t="s">
        <v>443</v>
      </c>
      <c r="D16" s="347"/>
      <c r="E16" s="348"/>
      <c r="F16" s="246" t="s">
        <v>343</v>
      </c>
      <c r="G16" s="257" t="s">
        <v>344</v>
      </c>
    </row>
    <row r="17" spans="1:7" ht="22" customHeight="1" x14ac:dyDescent="0.25">
      <c r="A17" s="345"/>
      <c r="B17" s="346" t="s">
        <v>512</v>
      </c>
      <c r="C17" s="225" t="s">
        <v>445</v>
      </c>
      <c r="D17" s="347"/>
      <c r="E17" s="348"/>
      <c r="F17" s="246" t="s">
        <v>345</v>
      </c>
      <c r="G17" s="257" t="s">
        <v>346</v>
      </c>
    </row>
    <row r="18" spans="1:7" ht="22" customHeight="1" x14ac:dyDescent="0.25">
      <c r="A18" s="345"/>
      <c r="B18" s="346" t="s">
        <v>513</v>
      </c>
      <c r="C18" s="225" t="s">
        <v>514</v>
      </c>
      <c r="D18" s="347"/>
      <c r="E18" s="348"/>
      <c r="F18" s="246" t="s">
        <v>347</v>
      </c>
      <c r="G18" s="257" t="s">
        <v>348</v>
      </c>
    </row>
    <row r="19" spans="1:7" ht="22" customHeight="1" x14ac:dyDescent="0.25">
      <c r="A19" s="345"/>
      <c r="B19" s="242" t="s">
        <v>498</v>
      </c>
      <c r="C19" s="227" t="s">
        <v>608</v>
      </c>
      <c r="D19" s="347"/>
      <c r="E19" s="348"/>
      <c r="F19" s="349"/>
      <c r="G19" s="351" t="s">
        <v>349</v>
      </c>
    </row>
    <row r="20" spans="1:7" ht="22" customHeight="1" x14ac:dyDescent="0.25">
      <c r="A20" s="345"/>
      <c r="B20" s="242" t="s">
        <v>477</v>
      </c>
      <c r="C20" s="227" t="s">
        <v>609</v>
      </c>
      <c r="D20" s="347"/>
      <c r="E20" s="348"/>
      <c r="F20" s="246" t="s">
        <v>350</v>
      </c>
      <c r="G20" s="352" t="s">
        <v>351</v>
      </c>
    </row>
    <row r="21" spans="1:7" ht="22" customHeight="1" x14ac:dyDescent="0.25">
      <c r="A21" s="355"/>
      <c r="B21" s="235"/>
      <c r="C21" s="263"/>
      <c r="D21" s="264"/>
      <c r="E21" s="265"/>
      <c r="F21" s="246" t="s">
        <v>352</v>
      </c>
      <c r="G21" s="352" t="s">
        <v>353</v>
      </c>
    </row>
    <row r="22" spans="1:7" ht="22" customHeight="1" x14ac:dyDescent="0.25">
      <c r="A22" s="118"/>
      <c r="B22" s="72"/>
      <c r="C22" s="55"/>
      <c r="D22" s="332"/>
      <c r="E22" s="85"/>
      <c r="F22" s="246" t="s">
        <v>354</v>
      </c>
      <c r="G22" s="352" t="s">
        <v>355</v>
      </c>
    </row>
    <row r="23" spans="1:7" ht="22" customHeight="1" x14ac:dyDescent="0.25">
      <c r="A23" s="118"/>
      <c r="B23" s="72"/>
      <c r="C23" s="55"/>
      <c r="D23" s="332"/>
      <c r="E23" s="85"/>
      <c r="F23" s="246" t="s">
        <v>356</v>
      </c>
      <c r="G23" s="353" t="s">
        <v>357</v>
      </c>
    </row>
    <row r="24" spans="1:7" ht="22" customHeight="1" x14ac:dyDescent="0.25">
      <c r="A24" s="118"/>
      <c r="B24" s="72"/>
      <c r="C24" s="55"/>
      <c r="D24" s="332"/>
      <c r="E24" s="85"/>
      <c r="F24" s="246" t="s">
        <v>358</v>
      </c>
      <c r="G24" s="352" t="s">
        <v>359</v>
      </c>
    </row>
    <row r="25" spans="1:7" ht="22" customHeight="1" x14ac:dyDescent="0.25">
      <c r="A25" s="118"/>
      <c r="B25" s="72"/>
      <c r="C25" s="55"/>
      <c r="D25" s="332"/>
      <c r="E25" s="85"/>
      <c r="F25" s="246" t="s">
        <v>360</v>
      </c>
      <c r="G25" s="352" t="s">
        <v>361</v>
      </c>
    </row>
    <row r="26" spans="1:7" ht="22" customHeight="1" x14ac:dyDescent="0.25">
      <c r="A26" s="118"/>
      <c r="B26" s="72"/>
      <c r="C26" s="55"/>
      <c r="D26" s="332"/>
      <c r="E26" s="85"/>
      <c r="F26" s="246" t="s">
        <v>362</v>
      </c>
      <c r="G26" s="257" t="s">
        <v>363</v>
      </c>
    </row>
    <row r="27" spans="1:7" ht="22" customHeight="1" x14ac:dyDescent="0.25">
      <c r="A27" s="118"/>
      <c r="B27" s="72"/>
      <c r="C27" s="55"/>
      <c r="D27" s="691" t="s">
        <v>3</v>
      </c>
      <c r="E27" s="85"/>
      <c r="F27" s="246" t="s">
        <v>364</v>
      </c>
      <c r="G27" s="257" t="s">
        <v>365</v>
      </c>
    </row>
    <row r="28" spans="1:7" ht="22" customHeight="1" x14ac:dyDescent="0.25">
      <c r="A28" s="118"/>
      <c r="B28" s="72"/>
      <c r="C28" s="55"/>
      <c r="D28" s="701"/>
      <c r="E28" s="85"/>
      <c r="F28" s="349"/>
      <c r="G28" s="338" t="s">
        <v>304</v>
      </c>
    </row>
    <row r="29" spans="1:7" ht="22" customHeight="1" x14ac:dyDescent="0.25">
      <c r="A29" s="118"/>
      <c r="B29" s="72"/>
      <c r="C29" s="55"/>
      <c r="D29" s="332"/>
      <c r="E29" s="85"/>
      <c r="F29" s="349"/>
      <c r="G29" s="351" t="s">
        <v>368</v>
      </c>
    </row>
    <row r="30" spans="1:7" ht="22" customHeight="1" x14ac:dyDescent="0.25">
      <c r="A30" s="118"/>
      <c r="B30" s="72"/>
      <c r="C30" s="55"/>
      <c r="D30" s="332"/>
      <c r="E30" s="85"/>
      <c r="F30" s="246" t="s">
        <v>366</v>
      </c>
      <c r="G30" s="352" t="s">
        <v>369</v>
      </c>
    </row>
    <row r="31" spans="1:7" ht="22" customHeight="1" x14ac:dyDescent="0.25">
      <c r="A31" s="118"/>
      <c r="B31" s="72"/>
      <c r="C31" s="55"/>
      <c r="D31" s="332"/>
      <c r="E31" s="85"/>
      <c r="F31" s="246" t="s">
        <v>367</v>
      </c>
      <c r="G31" s="353" t="s">
        <v>370</v>
      </c>
    </row>
    <row r="32" spans="1:7" ht="22" customHeight="1" x14ac:dyDescent="0.25">
      <c r="A32" s="118"/>
      <c r="B32" s="72"/>
      <c r="C32" s="55"/>
      <c r="D32" s="332"/>
      <c r="E32" s="85"/>
      <c r="F32" s="349"/>
      <c r="G32" s="351" t="s">
        <v>377</v>
      </c>
    </row>
    <row r="33" spans="1:7" ht="22" customHeight="1" x14ac:dyDescent="0.25">
      <c r="A33" s="118"/>
      <c r="B33" s="72"/>
      <c r="C33" s="55"/>
      <c r="D33" s="332"/>
      <c r="E33" s="85"/>
      <c r="F33" s="246" t="s">
        <v>371</v>
      </c>
      <c r="G33" s="352" t="s">
        <v>378</v>
      </c>
    </row>
    <row r="34" spans="1:7" ht="22" customHeight="1" x14ac:dyDescent="0.25">
      <c r="A34" s="118"/>
      <c r="B34" s="72"/>
      <c r="C34" s="55"/>
      <c r="D34" s="332"/>
      <c r="E34" s="85"/>
      <c r="F34" s="246" t="s">
        <v>372</v>
      </c>
      <c r="G34" s="352" t="s">
        <v>379</v>
      </c>
    </row>
    <row r="35" spans="1:7" ht="22" customHeight="1" x14ac:dyDescent="0.25">
      <c r="A35" s="118"/>
      <c r="B35" s="72"/>
      <c r="C35" s="55"/>
      <c r="D35" s="332"/>
      <c r="E35" s="85"/>
      <c r="F35" s="246" t="s">
        <v>380</v>
      </c>
      <c r="G35" s="352" t="s">
        <v>382</v>
      </c>
    </row>
    <row r="36" spans="1:7" ht="22" customHeight="1" x14ac:dyDescent="0.25">
      <c r="A36" s="118"/>
      <c r="B36" s="72"/>
      <c r="C36" s="55"/>
      <c r="D36" s="332"/>
      <c r="E36" s="85"/>
      <c r="F36" s="246" t="s">
        <v>381</v>
      </c>
      <c r="G36" s="352" t="s">
        <v>383</v>
      </c>
    </row>
    <row r="37" spans="1:7" ht="22" customHeight="1" x14ac:dyDescent="0.25">
      <c r="A37" s="118"/>
      <c r="B37" s="72"/>
      <c r="C37" s="55"/>
      <c r="D37" s="332"/>
      <c r="E37" s="85"/>
      <c r="F37" s="349"/>
      <c r="G37" s="338" t="s">
        <v>305</v>
      </c>
    </row>
    <row r="38" spans="1:7" ht="22" customHeight="1" x14ac:dyDescent="0.25">
      <c r="A38" s="118"/>
      <c r="B38" s="72"/>
      <c r="C38" s="55"/>
      <c r="D38" s="332"/>
      <c r="E38" s="85"/>
      <c r="F38" s="349"/>
      <c r="G38" s="351" t="s">
        <v>525</v>
      </c>
    </row>
    <row r="39" spans="1:7" ht="22" customHeight="1" x14ac:dyDescent="0.25">
      <c r="A39" s="118"/>
      <c r="B39" s="72"/>
      <c r="C39" s="55"/>
      <c r="D39" s="332"/>
      <c r="E39" s="85"/>
      <c r="F39" s="246" t="s">
        <v>384</v>
      </c>
      <c r="G39" s="352" t="s">
        <v>385</v>
      </c>
    </row>
    <row r="40" spans="1:7" ht="22" customHeight="1" x14ac:dyDescent="0.25">
      <c r="A40" s="118"/>
      <c r="B40" s="72"/>
      <c r="C40" s="55"/>
      <c r="D40" s="332"/>
      <c r="E40" s="85"/>
      <c r="F40" s="246" t="s">
        <v>386</v>
      </c>
      <c r="G40" s="352" t="s">
        <v>387</v>
      </c>
    </row>
    <row r="41" spans="1:7" ht="22" customHeight="1" x14ac:dyDescent="0.25">
      <c r="A41" s="118"/>
      <c r="B41" s="72"/>
      <c r="C41" s="55"/>
      <c r="D41" s="332"/>
      <c r="E41" s="85"/>
      <c r="F41" s="246" t="s">
        <v>388</v>
      </c>
      <c r="G41" s="352" t="s">
        <v>389</v>
      </c>
    </row>
    <row r="42" spans="1:7" ht="22" customHeight="1" x14ac:dyDescent="0.25">
      <c r="A42" s="126"/>
      <c r="B42" s="92"/>
      <c r="C42" s="90"/>
      <c r="D42" s="333"/>
      <c r="E42" s="91"/>
      <c r="F42" s="285" t="s">
        <v>390</v>
      </c>
      <c r="G42" s="354" t="s">
        <v>526</v>
      </c>
    </row>
    <row r="44" spans="1:7" x14ac:dyDescent="0.25">
      <c r="B44" s="471"/>
    </row>
    <row r="45" spans="1:7" s="44" customFormat="1" x14ac:dyDescent="0.25">
      <c r="A45" s="43"/>
      <c r="B45" s="476" t="s">
        <v>296</v>
      </c>
      <c r="C45" s="469"/>
      <c r="D45" s="469"/>
      <c r="E45" s="469"/>
      <c r="F45" s="469"/>
      <c r="G45" s="469"/>
    </row>
    <row r="46" spans="1:7" s="44" customFormat="1" x14ac:dyDescent="0.25">
      <c r="A46" s="43"/>
      <c r="B46" s="609" t="s">
        <v>531</v>
      </c>
      <c r="C46" s="469"/>
      <c r="D46" s="469"/>
      <c r="E46" s="469"/>
      <c r="F46" s="469"/>
      <c r="G46" s="469"/>
    </row>
    <row r="47" spans="1:7" x14ac:dyDescent="0.25">
      <c r="B47" s="478" t="s">
        <v>784</v>
      </c>
      <c r="C47" s="475"/>
      <c r="D47" s="610"/>
      <c r="E47" s="610"/>
      <c r="F47" s="460"/>
      <c r="G47" s="479"/>
    </row>
    <row r="48" spans="1:7" s="44" customFormat="1" x14ac:dyDescent="0.25">
      <c r="A48" s="43"/>
      <c r="B48" s="609" t="s">
        <v>813</v>
      </c>
      <c r="C48" s="469"/>
      <c r="D48" s="469"/>
      <c r="E48" s="469"/>
      <c r="F48" s="469"/>
      <c r="G48" s="469"/>
    </row>
    <row r="49" spans="1:9" x14ac:dyDescent="0.25">
      <c r="B49" s="478" t="s">
        <v>784</v>
      </c>
      <c r="C49" s="475"/>
      <c r="D49" s="610"/>
      <c r="E49" s="610"/>
      <c r="F49" s="460"/>
      <c r="G49" s="479"/>
    </row>
    <row r="50" spans="1:9" s="44" customFormat="1" x14ac:dyDescent="0.25">
      <c r="A50" s="43"/>
      <c r="B50" s="476" t="s">
        <v>822</v>
      </c>
      <c r="C50" s="469"/>
      <c r="D50" s="469"/>
      <c r="E50" s="469"/>
      <c r="F50" s="469"/>
      <c r="G50" s="469"/>
    </row>
    <row r="52" spans="1:9" ht="21" customHeight="1" x14ac:dyDescent="0.25">
      <c r="A52" s="94"/>
      <c r="B52" s="656" t="s">
        <v>295</v>
      </c>
      <c r="C52" s="657"/>
      <c r="D52" s="657"/>
      <c r="E52" s="658"/>
      <c r="F52" s="656" t="s">
        <v>308</v>
      </c>
      <c r="G52" s="658"/>
    </row>
    <row r="53" spans="1:9" ht="21" customHeight="1" x14ac:dyDescent="0.25">
      <c r="A53" s="94"/>
      <c r="B53" s="652" t="s">
        <v>817</v>
      </c>
      <c r="C53" s="653"/>
      <c r="D53" s="653"/>
      <c r="E53" s="654"/>
      <c r="F53" s="655" t="s">
        <v>830</v>
      </c>
      <c r="G53" s="654"/>
    </row>
    <row r="54" spans="1:9" ht="21" customHeight="1" x14ac:dyDescent="0.25">
      <c r="A54" s="95"/>
      <c r="B54" s="96" t="s">
        <v>284</v>
      </c>
      <c r="C54" s="646" t="s">
        <v>285</v>
      </c>
      <c r="D54" s="722"/>
      <c r="E54" s="723"/>
      <c r="F54" s="96" t="s">
        <v>284</v>
      </c>
      <c r="G54" s="97" t="s">
        <v>285</v>
      </c>
    </row>
    <row r="55" spans="1:9" ht="21" customHeight="1" x14ac:dyDescent="0.25">
      <c r="A55" s="611"/>
      <c r="B55" s="553" t="s">
        <v>440</v>
      </c>
      <c r="C55" s="612" t="s">
        <v>835</v>
      </c>
      <c r="D55" s="613"/>
      <c r="E55" s="614"/>
      <c r="F55" s="615" t="s">
        <v>291</v>
      </c>
      <c r="G55" s="616" t="s">
        <v>302</v>
      </c>
      <c r="H55" s="473"/>
    </row>
    <row r="56" spans="1:9" ht="21" customHeight="1" x14ac:dyDescent="0.25">
      <c r="A56" s="617"/>
      <c r="B56" s="502" t="s">
        <v>441</v>
      </c>
      <c r="C56" s="520" t="s">
        <v>836</v>
      </c>
      <c r="D56" s="504"/>
      <c r="E56" s="618"/>
      <c r="F56" s="502"/>
      <c r="G56" s="633" t="s">
        <v>303</v>
      </c>
      <c r="I56" s="202"/>
    </row>
    <row r="57" spans="1:9" ht="33" customHeight="1" x14ac:dyDescent="0.25">
      <c r="A57" s="617"/>
      <c r="B57" s="502" t="s">
        <v>802</v>
      </c>
      <c r="C57" s="520" t="s">
        <v>803</v>
      </c>
      <c r="D57" s="504"/>
      <c r="E57" s="618"/>
      <c r="F57" s="502"/>
      <c r="G57" s="619"/>
      <c r="I57" s="202"/>
    </row>
    <row r="58" spans="1:9" ht="21" customHeight="1" x14ac:dyDescent="0.25">
      <c r="A58" s="617"/>
      <c r="B58" s="502" t="s">
        <v>442</v>
      </c>
      <c r="C58" s="520" t="s">
        <v>837</v>
      </c>
      <c r="D58" s="620"/>
      <c r="E58" s="618"/>
      <c r="F58" s="502" t="s">
        <v>341</v>
      </c>
      <c r="G58" s="621" t="s">
        <v>342</v>
      </c>
    </row>
    <row r="59" spans="1:9" ht="21" customHeight="1" x14ac:dyDescent="0.25">
      <c r="A59" s="617"/>
      <c r="B59" s="502" t="s">
        <v>444</v>
      </c>
      <c r="C59" s="520" t="s">
        <v>443</v>
      </c>
      <c r="D59" s="504"/>
      <c r="E59" s="618"/>
      <c r="F59" s="502" t="s">
        <v>343</v>
      </c>
      <c r="G59" s="621" t="s">
        <v>344</v>
      </c>
    </row>
    <row r="60" spans="1:9" ht="21" customHeight="1" x14ac:dyDescent="0.25">
      <c r="A60" s="617"/>
      <c r="B60" s="502" t="s">
        <v>512</v>
      </c>
      <c r="C60" s="520" t="s">
        <v>445</v>
      </c>
      <c r="D60" s="504"/>
      <c r="E60" s="618"/>
      <c r="F60" s="502" t="s">
        <v>345</v>
      </c>
      <c r="G60" s="621" t="s">
        <v>346</v>
      </c>
    </row>
    <row r="61" spans="1:9" ht="21" customHeight="1" x14ac:dyDescent="0.25">
      <c r="A61" s="617"/>
      <c r="B61" s="502" t="s">
        <v>513</v>
      </c>
      <c r="C61" s="520" t="s">
        <v>514</v>
      </c>
      <c r="D61" s="504"/>
      <c r="E61" s="618"/>
      <c r="F61" s="502" t="s">
        <v>347</v>
      </c>
      <c r="G61" s="621" t="s">
        <v>348</v>
      </c>
    </row>
    <row r="62" spans="1:9" ht="21" customHeight="1" x14ac:dyDescent="0.25">
      <c r="A62" s="617"/>
      <c r="B62" s="502" t="s">
        <v>498</v>
      </c>
      <c r="C62" s="520" t="s">
        <v>838</v>
      </c>
      <c r="D62" s="504"/>
      <c r="E62" s="618"/>
      <c r="F62" s="502"/>
      <c r="G62" s="634" t="s">
        <v>349</v>
      </c>
    </row>
    <row r="63" spans="1:9" ht="21" customHeight="1" x14ac:dyDescent="0.25">
      <c r="A63" s="617"/>
      <c r="B63" s="502" t="s">
        <v>477</v>
      </c>
      <c r="C63" s="520" t="s">
        <v>839</v>
      </c>
      <c r="D63" s="504"/>
      <c r="E63" s="618"/>
      <c r="F63" s="502" t="s">
        <v>350</v>
      </c>
      <c r="G63" s="622" t="s">
        <v>351</v>
      </c>
    </row>
    <row r="64" spans="1:9" ht="27" customHeight="1" x14ac:dyDescent="0.25">
      <c r="A64" s="617"/>
      <c r="B64" s="502" t="s">
        <v>809</v>
      </c>
      <c r="C64" s="520" t="s">
        <v>812</v>
      </c>
      <c r="D64" s="504"/>
      <c r="E64" s="618"/>
      <c r="F64" s="502" t="s">
        <v>352</v>
      </c>
      <c r="G64" s="622" t="s">
        <v>353</v>
      </c>
    </row>
    <row r="65" spans="1:7" ht="21" customHeight="1" x14ac:dyDescent="0.25">
      <c r="A65" s="539"/>
      <c r="B65" s="493"/>
      <c r="C65" s="514"/>
      <c r="D65" s="495"/>
      <c r="E65" s="559"/>
      <c r="F65" s="502" t="s">
        <v>354</v>
      </c>
      <c r="G65" s="622" t="s">
        <v>355</v>
      </c>
    </row>
    <row r="66" spans="1:7" ht="21" customHeight="1" x14ac:dyDescent="0.25">
      <c r="A66" s="539"/>
      <c r="B66" s="493"/>
      <c r="C66" s="514"/>
      <c r="D66" s="495"/>
      <c r="E66" s="559"/>
      <c r="F66" s="502" t="s">
        <v>356</v>
      </c>
      <c r="G66" s="623" t="s">
        <v>357</v>
      </c>
    </row>
    <row r="67" spans="1:7" ht="21" customHeight="1" x14ac:dyDescent="0.25">
      <c r="A67" s="539"/>
      <c r="B67" s="493"/>
      <c r="C67" s="514"/>
      <c r="D67" s="495"/>
      <c r="E67" s="559"/>
      <c r="F67" s="502" t="s">
        <v>358</v>
      </c>
      <c r="G67" s="622" t="s">
        <v>359</v>
      </c>
    </row>
    <row r="68" spans="1:7" ht="21" customHeight="1" x14ac:dyDescent="0.25">
      <c r="A68" s="539"/>
      <c r="B68" s="493"/>
      <c r="C68" s="514"/>
      <c r="D68" s="495"/>
      <c r="E68" s="559"/>
      <c r="F68" s="502" t="s">
        <v>360</v>
      </c>
      <c r="G68" s="622" t="s">
        <v>361</v>
      </c>
    </row>
    <row r="69" spans="1:7" ht="21" customHeight="1" x14ac:dyDescent="0.25">
      <c r="A69" s="539"/>
      <c r="B69" s="493"/>
      <c r="C69" s="514"/>
      <c r="D69" s="495"/>
      <c r="E69" s="559"/>
      <c r="F69" s="502" t="s">
        <v>362</v>
      </c>
      <c r="G69" s="621" t="s">
        <v>363</v>
      </c>
    </row>
    <row r="70" spans="1:7" ht="21" customHeight="1" x14ac:dyDescent="0.25">
      <c r="A70" s="539"/>
      <c r="B70" s="493"/>
      <c r="C70" s="514"/>
      <c r="D70" s="724" t="s">
        <v>3</v>
      </c>
      <c r="E70" s="559"/>
      <c r="F70" s="502" t="s">
        <v>364</v>
      </c>
      <c r="G70" s="621" t="s">
        <v>365</v>
      </c>
    </row>
    <row r="71" spans="1:7" ht="21" customHeight="1" x14ac:dyDescent="0.25">
      <c r="A71" s="539"/>
      <c r="B71" s="493"/>
      <c r="C71" s="514"/>
      <c r="D71" s="703"/>
      <c r="E71" s="559"/>
      <c r="F71" s="502"/>
      <c r="G71" s="635" t="s">
        <v>304</v>
      </c>
    </row>
    <row r="72" spans="1:7" ht="21" customHeight="1" x14ac:dyDescent="0.25">
      <c r="A72" s="539"/>
      <c r="B72" s="493"/>
      <c r="C72" s="514"/>
      <c r="D72" s="495"/>
      <c r="E72" s="559"/>
      <c r="F72" s="502"/>
      <c r="G72" s="634" t="s">
        <v>368</v>
      </c>
    </row>
    <row r="73" spans="1:7" ht="21" customHeight="1" x14ac:dyDescent="0.25">
      <c r="A73" s="539"/>
      <c r="B73" s="493"/>
      <c r="C73" s="514"/>
      <c r="D73" s="495"/>
      <c r="E73" s="559"/>
      <c r="F73" s="502" t="s">
        <v>366</v>
      </c>
      <c r="G73" s="622" t="s">
        <v>369</v>
      </c>
    </row>
    <row r="74" spans="1:7" ht="21" customHeight="1" x14ac:dyDescent="0.25">
      <c r="A74" s="539"/>
      <c r="B74" s="493"/>
      <c r="C74" s="514"/>
      <c r="D74" s="495"/>
      <c r="E74" s="559"/>
      <c r="F74" s="502" t="s">
        <v>367</v>
      </c>
      <c r="G74" s="623" t="s">
        <v>370</v>
      </c>
    </row>
    <row r="75" spans="1:7" ht="21" customHeight="1" x14ac:dyDescent="0.25">
      <c r="A75" s="539"/>
      <c r="B75" s="493"/>
      <c r="C75" s="514"/>
      <c r="D75" s="495"/>
      <c r="E75" s="559"/>
      <c r="F75" s="502"/>
      <c r="G75" s="634" t="s">
        <v>377</v>
      </c>
    </row>
    <row r="76" spans="1:7" ht="21" customHeight="1" x14ac:dyDescent="0.25">
      <c r="A76" s="539"/>
      <c r="B76" s="493"/>
      <c r="C76" s="514"/>
      <c r="D76" s="495"/>
      <c r="E76" s="559"/>
      <c r="F76" s="502" t="s">
        <v>371</v>
      </c>
      <c r="G76" s="622" t="s">
        <v>378</v>
      </c>
    </row>
    <row r="77" spans="1:7" ht="21" customHeight="1" x14ac:dyDescent="0.25">
      <c r="A77" s="539"/>
      <c r="B77" s="493"/>
      <c r="C77" s="514"/>
      <c r="D77" s="495"/>
      <c r="E77" s="559"/>
      <c r="F77" s="502" t="s">
        <v>372</v>
      </c>
      <c r="G77" s="622" t="s">
        <v>379</v>
      </c>
    </row>
    <row r="78" spans="1:7" ht="21" customHeight="1" x14ac:dyDescent="0.25">
      <c r="A78" s="539"/>
      <c r="B78" s="493"/>
      <c r="C78" s="514"/>
      <c r="D78" s="495"/>
      <c r="E78" s="559"/>
      <c r="F78" s="502" t="s">
        <v>380</v>
      </c>
      <c r="G78" s="622" t="s">
        <v>382</v>
      </c>
    </row>
    <row r="79" spans="1:7" ht="21" customHeight="1" x14ac:dyDescent="0.25">
      <c r="A79" s="539"/>
      <c r="B79" s="493"/>
      <c r="C79" s="514"/>
      <c r="D79" s="495"/>
      <c r="E79" s="559"/>
      <c r="F79" s="502" t="s">
        <v>381</v>
      </c>
      <c r="G79" s="622" t="s">
        <v>383</v>
      </c>
    </row>
    <row r="80" spans="1:7" ht="21" customHeight="1" x14ac:dyDescent="0.25">
      <c r="A80" s="539"/>
      <c r="B80" s="493"/>
      <c r="C80" s="514"/>
      <c r="D80" s="495"/>
      <c r="E80" s="559"/>
      <c r="F80" s="502"/>
      <c r="G80" s="635" t="s">
        <v>305</v>
      </c>
    </row>
    <row r="81" spans="1:7" ht="21" customHeight="1" x14ac:dyDescent="0.25">
      <c r="A81" s="539"/>
      <c r="B81" s="493"/>
      <c r="C81" s="514"/>
      <c r="D81" s="495"/>
      <c r="E81" s="559"/>
      <c r="F81" s="502"/>
      <c r="G81" s="634" t="s">
        <v>525</v>
      </c>
    </row>
    <row r="82" spans="1:7" ht="21" customHeight="1" x14ac:dyDescent="0.25">
      <c r="A82" s="539"/>
      <c r="B82" s="493"/>
      <c r="C82" s="514"/>
      <c r="D82" s="495"/>
      <c r="E82" s="559"/>
      <c r="F82" s="502" t="s">
        <v>384</v>
      </c>
      <c r="G82" s="622" t="s">
        <v>385</v>
      </c>
    </row>
    <row r="83" spans="1:7" ht="21" customHeight="1" x14ac:dyDescent="0.25">
      <c r="A83" s="539"/>
      <c r="B83" s="493"/>
      <c r="C83" s="514"/>
      <c r="D83" s="495"/>
      <c r="E83" s="559"/>
      <c r="F83" s="502" t="s">
        <v>386</v>
      </c>
      <c r="G83" s="622" t="s">
        <v>387</v>
      </c>
    </row>
    <row r="84" spans="1:7" ht="21" customHeight="1" x14ac:dyDescent="0.25">
      <c r="A84" s="539"/>
      <c r="B84" s="493"/>
      <c r="C84" s="514"/>
      <c r="D84" s="495"/>
      <c r="E84" s="559"/>
      <c r="F84" s="502" t="s">
        <v>388</v>
      </c>
      <c r="G84" s="622" t="s">
        <v>389</v>
      </c>
    </row>
    <row r="85" spans="1:7" ht="21" customHeight="1" x14ac:dyDescent="0.25">
      <c r="A85" s="547"/>
      <c r="B85" s="508"/>
      <c r="C85" s="548"/>
      <c r="D85" s="624"/>
      <c r="E85" s="625"/>
      <c r="F85" s="626" t="s">
        <v>390</v>
      </c>
      <c r="G85" s="627" t="s">
        <v>526</v>
      </c>
    </row>
  </sheetData>
  <mergeCells count="12">
    <mergeCell ref="D70:D71"/>
    <mergeCell ref="B52:E52"/>
    <mergeCell ref="F52:G52"/>
    <mergeCell ref="B53:E53"/>
    <mergeCell ref="F53:G53"/>
    <mergeCell ref="C54:E54"/>
    <mergeCell ref="F10:G10"/>
    <mergeCell ref="F11:G11"/>
    <mergeCell ref="D27:D28"/>
    <mergeCell ref="C12:E12"/>
    <mergeCell ref="B10:E10"/>
    <mergeCell ref="B11:E11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88" orientation="portrait" r:id="rId1"/>
  <headerFooter alignWithMargins="0">
    <oddHeader>&amp;R&amp;A</oddHeader>
    <oddFooter>&amp;L(&amp;F.xls)</oddFooter>
  </headerFooter>
  <ignoredErrors>
    <ignoredError sqref="B13:B16 F13 B17:B20 F15:F18 F20:F27 F30:F31 F33:F36 F39:F42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 tint="-0.499984740745262"/>
    <pageSetUpPr fitToPage="1"/>
  </sheetPr>
  <dimension ref="A1:I66"/>
  <sheetViews>
    <sheetView showGridLines="0" zoomScaleNormal="100" workbookViewId="0"/>
  </sheetViews>
  <sheetFormatPr defaultColWidth="8.69921875" defaultRowHeight="12.5" x14ac:dyDescent="0.25"/>
  <cols>
    <col min="1" max="1" width="3.69921875" style="40" customWidth="1"/>
    <col min="2" max="2" width="8.69921875" style="42" customWidth="1"/>
    <col min="3" max="3" width="66.296875" style="93" customWidth="1"/>
    <col min="4" max="4" width="2.69921875" style="93" customWidth="1"/>
    <col min="5" max="5" width="3.3984375" style="93" customWidth="1"/>
    <col min="6" max="6" width="11.69921875" style="42" customWidth="1"/>
    <col min="7" max="7" width="74" style="42" bestFit="1" customWidth="1"/>
    <col min="8" max="8" width="13.09765625" style="42" customWidth="1"/>
    <col min="9" max="9" width="18.3984375" style="42" customWidth="1"/>
    <col min="10" max="16384" width="8.69921875" style="42"/>
  </cols>
  <sheetData>
    <row r="1" spans="1:9" x14ac:dyDescent="0.25">
      <c r="B1" s="168" t="s">
        <v>485</v>
      </c>
      <c r="C1" s="116"/>
      <c r="D1" s="42"/>
      <c r="E1" s="42"/>
    </row>
    <row r="2" spans="1:9" ht="23.25" customHeight="1" x14ac:dyDescent="0.25">
      <c r="B2" s="168" t="s">
        <v>824</v>
      </c>
      <c r="C2" s="116"/>
      <c r="D2" s="42"/>
      <c r="E2" s="42"/>
    </row>
    <row r="3" spans="1:9" s="44" customFormat="1" x14ac:dyDescent="0.25">
      <c r="A3" s="43"/>
      <c r="B3" s="168" t="s">
        <v>296</v>
      </c>
      <c r="C3" s="170"/>
    </row>
    <row r="4" spans="1:9" s="44" customFormat="1" ht="23.25" customHeight="1" x14ac:dyDescent="0.25">
      <c r="A4" s="43"/>
      <c r="B4" s="171" t="s">
        <v>530</v>
      </c>
      <c r="C4" s="170"/>
    </row>
    <row r="5" spans="1:9" s="44" customFormat="1" x14ac:dyDescent="0.25">
      <c r="A5" s="43"/>
      <c r="B5" s="172" t="s">
        <v>317</v>
      </c>
      <c r="C5" s="170"/>
    </row>
    <row r="6" spans="1:9" s="44" customFormat="1" x14ac:dyDescent="0.25">
      <c r="A6" s="43"/>
      <c r="B6" s="172" t="s">
        <v>397</v>
      </c>
      <c r="C6" s="170"/>
    </row>
    <row r="7" spans="1:9" s="44" customFormat="1" x14ac:dyDescent="0.25">
      <c r="A7" s="43"/>
      <c r="B7" s="171" t="s">
        <v>398</v>
      </c>
      <c r="C7" s="170"/>
    </row>
    <row r="8" spans="1:9" s="44" customFormat="1" x14ac:dyDescent="0.25">
      <c r="A8" s="43"/>
      <c r="B8" s="172" t="s">
        <v>317</v>
      </c>
      <c r="C8" s="170"/>
    </row>
    <row r="9" spans="1:9" s="44" customFormat="1" x14ac:dyDescent="0.25">
      <c r="A9" s="43"/>
      <c r="B9" s="172" t="s">
        <v>397</v>
      </c>
      <c r="C9" s="170"/>
    </row>
    <row r="10" spans="1:9" s="44" customFormat="1" ht="15.75" customHeight="1" x14ac:dyDescent="0.25">
      <c r="A10" s="43"/>
      <c r="B10" s="168" t="s">
        <v>745</v>
      </c>
      <c r="C10" s="170"/>
    </row>
    <row r="11" spans="1:9" x14ac:dyDescent="0.25">
      <c r="C11" s="48"/>
      <c r="D11" s="48"/>
      <c r="E11" s="48"/>
      <c r="I11" s="44"/>
    </row>
    <row r="12" spans="1:9" ht="84" customHeight="1" x14ac:dyDescent="0.25">
      <c r="B12" s="685" t="s">
        <v>702</v>
      </c>
      <c r="C12" s="737"/>
      <c r="D12" s="737"/>
      <c r="E12" s="686"/>
      <c r="F12" s="727" t="s">
        <v>744</v>
      </c>
      <c r="G12" s="734"/>
      <c r="I12" s="44"/>
    </row>
    <row r="13" spans="1:9" ht="29.25" customHeight="1" x14ac:dyDescent="0.25">
      <c r="B13" s="738" t="s">
        <v>535</v>
      </c>
      <c r="C13" s="739"/>
      <c r="D13" s="739"/>
      <c r="E13" s="740"/>
      <c r="F13" s="735" t="s">
        <v>620</v>
      </c>
      <c r="G13" s="736"/>
    </row>
    <row r="14" spans="1:9" x14ac:dyDescent="0.25">
      <c r="B14" s="51" t="s">
        <v>284</v>
      </c>
      <c r="C14" s="698" t="s">
        <v>285</v>
      </c>
      <c r="D14" s="725"/>
      <c r="E14" s="726"/>
      <c r="F14" s="51" t="s">
        <v>284</v>
      </c>
      <c r="G14" s="52" t="s">
        <v>285</v>
      </c>
    </row>
    <row r="15" spans="1:9" ht="19.5" customHeight="1" x14ac:dyDescent="0.25">
      <c r="B15" s="356" t="s">
        <v>475</v>
      </c>
      <c r="C15" s="367" t="s">
        <v>474</v>
      </c>
      <c r="D15" s="732" t="s">
        <v>320</v>
      </c>
      <c r="E15" s="181"/>
      <c r="F15" s="356" t="s">
        <v>480</v>
      </c>
      <c r="G15" s="357" t="s">
        <v>479</v>
      </c>
    </row>
    <row r="16" spans="1:9" ht="30.75" customHeight="1" x14ac:dyDescent="0.25">
      <c r="B16" s="346">
        <v>955133</v>
      </c>
      <c r="C16" s="368" t="s">
        <v>476</v>
      </c>
      <c r="D16" s="732"/>
      <c r="E16" s="181"/>
      <c r="F16" s="242" t="s">
        <v>483</v>
      </c>
      <c r="G16" s="293" t="s">
        <v>481</v>
      </c>
      <c r="I16" s="202"/>
    </row>
    <row r="17" spans="2:9" ht="30.75" customHeight="1" x14ac:dyDescent="0.25">
      <c r="B17" s="358">
        <v>955134</v>
      </c>
      <c r="C17" s="369" t="s">
        <v>478</v>
      </c>
      <c r="D17" s="733"/>
      <c r="E17" s="186"/>
      <c r="F17" s="359" t="s">
        <v>484</v>
      </c>
      <c r="G17" s="360" t="s">
        <v>482</v>
      </c>
    </row>
    <row r="18" spans="2:9" ht="28.5" customHeight="1" x14ac:dyDescent="0.25">
      <c r="I18" s="42" t="s">
        <v>527</v>
      </c>
    </row>
    <row r="19" spans="2:9" ht="24.75" customHeight="1" x14ac:dyDescent="0.25">
      <c r="B19" s="401" t="s">
        <v>528</v>
      </c>
      <c r="C19" s="402"/>
      <c r="D19" s="402"/>
      <c r="E19" s="402"/>
      <c r="F19" s="403"/>
      <c r="G19" s="404"/>
    </row>
    <row r="20" spans="2:9" ht="24" customHeight="1" x14ac:dyDescent="0.25">
      <c r="B20" s="168" t="s">
        <v>621</v>
      </c>
      <c r="C20" s="170"/>
    </row>
    <row r="22" spans="2:9" x14ac:dyDescent="0.25">
      <c r="B22" s="727" t="s">
        <v>703</v>
      </c>
      <c r="C22" s="728"/>
      <c r="D22" s="728"/>
      <c r="E22" s="734"/>
      <c r="F22" s="687" t="s">
        <v>704</v>
      </c>
      <c r="G22" s="688"/>
    </row>
    <row r="23" spans="2:9" x14ac:dyDescent="0.25">
      <c r="B23" s="741" t="s">
        <v>562</v>
      </c>
      <c r="C23" s="742"/>
      <c r="D23" s="742"/>
      <c r="E23" s="743"/>
      <c r="F23" s="744" t="s">
        <v>582</v>
      </c>
      <c r="G23" s="683"/>
    </row>
    <row r="24" spans="2:9" x14ac:dyDescent="0.25">
      <c r="B24" s="51" t="s">
        <v>284</v>
      </c>
      <c r="C24" s="698" t="s">
        <v>285</v>
      </c>
      <c r="D24" s="725"/>
      <c r="E24" s="726"/>
      <c r="F24" s="51" t="s">
        <v>284</v>
      </c>
      <c r="G24" s="52" t="s">
        <v>285</v>
      </c>
    </row>
    <row r="25" spans="2:9" x14ac:dyDescent="0.25">
      <c r="B25" s="190" t="s">
        <v>440</v>
      </c>
      <c r="C25" s="192" t="s">
        <v>585</v>
      </c>
      <c r="D25" s="729" t="s">
        <v>3</v>
      </c>
      <c r="E25" s="189"/>
      <c r="F25" s="190" t="s">
        <v>291</v>
      </c>
      <c r="G25" s="191" t="s">
        <v>302</v>
      </c>
    </row>
    <row r="26" spans="2:9" x14ac:dyDescent="0.25">
      <c r="B26" s="190" t="s">
        <v>441</v>
      </c>
      <c r="C26" s="192" t="s">
        <v>586</v>
      </c>
      <c r="D26" s="730"/>
      <c r="E26" s="193"/>
      <c r="F26" s="190" t="s">
        <v>292</v>
      </c>
      <c r="G26" s="191" t="s">
        <v>303</v>
      </c>
      <c r="I26" s="202"/>
    </row>
    <row r="27" spans="2:9" x14ac:dyDescent="0.25">
      <c r="B27" s="190" t="s">
        <v>444</v>
      </c>
      <c r="C27" s="195" t="s">
        <v>443</v>
      </c>
      <c r="D27" s="730"/>
      <c r="E27" s="193"/>
      <c r="F27" s="190" t="s">
        <v>293</v>
      </c>
      <c r="G27" s="191" t="s">
        <v>304</v>
      </c>
    </row>
    <row r="28" spans="2:9" x14ac:dyDescent="0.25">
      <c r="B28" s="190" t="s">
        <v>512</v>
      </c>
      <c r="C28" s="195" t="s">
        <v>445</v>
      </c>
      <c r="D28" s="730"/>
      <c r="E28" s="193"/>
      <c r="F28" s="190" t="s">
        <v>294</v>
      </c>
      <c r="G28" s="191" t="s">
        <v>305</v>
      </c>
    </row>
    <row r="29" spans="2:9" x14ac:dyDescent="0.25">
      <c r="B29" s="190" t="s">
        <v>513</v>
      </c>
      <c r="C29" s="195" t="s">
        <v>514</v>
      </c>
      <c r="D29" s="730"/>
      <c r="E29" s="193"/>
      <c r="F29" s="190"/>
      <c r="G29" s="194"/>
    </row>
    <row r="30" spans="2:9" x14ac:dyDescent="0.25">
      <c r="B30" s="190" t="s">
        <v>498</v>
      </c>
      <c r="C30" s="192" t="s">
        <v>588</v>
      </c>
      <c r="D30" s="730"/>
      <c r="E30" s="193"/>
      <c r="F30" s="190"/>
      <c r="G30" s="194"/>
    </row>
    <row r="31" spans="2:9" x14ac:dyDescent="0.25">
      <c r="B31" s="190" t="s">
        <v>442</v>
      </c>
      <c r="C31" s="192" t="s">
        <v>707</v>
      </c>
      <c r="D31" s="730"/>
      <c r="E31" s="193"/>
      <c r="F31" s="190"/>
      <c r="G31" s="191"/>
    </row>
    <row r="32" spans="2:9" ht="20.25" customHeight="1" x14ac:dyDescent="0.25">
      <c r="B32" s="196" t="s">
        <v>477</v>
      </c>
      <c r="C32" s="197" t="s">
        <v>708</v>
      </c>
      <c r="D32" s="731"/>
      <c r="E32" s="198"/>
      <c r="F32" s="196"/>
      <c r="G32" s="199"/>
    </row>
    <row r="33" spans="1:7" ht="18.75" customHeight="1" x14ac:dyDescent="0.25">
      <c r="C33" s="42"/>
      <c r="D33" s="42"/>
      <c r="E33" s="42"/>
    </row>
    <row r="35" spans="1:7" s="44" customFormat="1" x14ac:dyDescent="0.25">
      <c r="A35" s="43"/>
      <c r="B35" s="476" t="s">
        <v>296</v>
      </c>
      <c r="C35" s="469"/>
    </row>
    <row r="36" spans="1:7" s="44" customFormat="1" ht="15.75" customHeight="1" x14ac:dyDescent="0.25">
      <c r="A36" s="43"/>
      <c r="B36" s="477" t="s">
        <v>530</v>
      </c>
      <c r="C36" s="469"/>
    </row>
    <row r="37" spans="1:7" x14ac:dyDescent="0.25">
      <c r="B37" s="478" t="s">
        <v>784</v>
      </c>
      <c r="C37" s="475"/>
      <c r="D37" s="106"/>
      <c r="E37" s="106"/>
      <c r="G37" s="93"/>
    </row>
    <row r="38" spans="1:7" s="44" customFormat="1" x14ac:dyDescent="0.25">
      <c r="A38" s="43"/>
      <c r="B38" s="477" t="s">
        <v>398</v>
      </c>
      <c r="C38" s="469"/>
    </row>
    <row r="39" spans="1:7" x14ac:dyDescent="0.25">
      <c r="B39" s="478" t="s">
        <v>784</v>
      </c>
      <c r="C39" s="475"/>
      <c r="D39" s="106"/>
      <c r="E39" s="106"/>
      <c r="G39" s="93"/>
    </row>
    <row r="40" spans="1:7" s="44" customFormat="1" ht="15.75" customHeight="1" x14ac:dyDescent="0.25">
      <c r="A40" s="43"/>
      <c r="B40" s="476" t="s">
        <v>825</v>
      </c>
      <c r="C40" s="469"/>
    </row>
    <row r="42" spans="1:7" ht="81" customHeight="1" x14ac:dyDescent="0.25">
      <c r="B42" s="685" t="s">
        <v>295</v>
      </c>
      <c r="C42" s="737"/>
      <c r="D42" s="737"/>
      <c r="E42" s="686"/>
      <c r="F42" s="727" t="s">
        <v>827</v>
      </c>
      <c r="G42" s="734"/>
    </row>
    <row r="43" spans="1:7" ht="38.25" customHeight="1" x14ac:dyDescent="0.25">
      <c r="B43" s="738" t="s">
        <v>817</v>
      </c>
      <c r="C43" s="739"/>
      <c r="D43" s="739"/>
      <c r="E43" s="740"/>
      <c r="F43" s="748" t="s">
        <v>826</v>
      </c>
      <c r="G43" s="749"/>
    </row>
    <row r="44" spans="1:7" ht="21.75" customHeight="1" x14ac:dyDescent="0.25">
      <c r="B44" s="51" t="s">
        <v>284</v>
      </c>
      <c r="C44" s="698" t="s">
        <v>285</v>
      </c>
      <c r="D44" s="725"/>
      <c r="E44" s="726"/>
      <c r="F44" s="51" t="s">
        <v>284</v>
      </c>
      <c r="G44" s="52" t="s">
        <v>285</v>
      </c>
    </row>
    <row r="45" spans="1:7" ht="38.25" customHeight="1" x14ac:dyDescent="0.25">
      <c r="B45" s="553" t="s">
        <v>475</v>
      </c>
      <c r="C45" s="554" t="s">
        <v>474</v>
      </c>
      <c r="D45" s="745" t="s">
        <v>320</v>
      </c>
      <c r="E45" s="555"/>
      <c r="F45" s="556" t="s">
        <v>480</v>
      </c>
      <c r="G45" s="557" t="s">
        <v>479</v>
      </c>
    </row>
    <row r="46" spans="1:7" ht="38.25" customHeight="1" x14ac:dyDescent="0.25">
      <c r="B46" s="502">
        <v>955133</v>
      </c>
      <c r="C46" s="558" t="s">
        <v>476</v>
      </c>
      <c r="D46" s="746"/>
      <c r="E46" s="559"/>
      <c r="F46" s="560" t="s">
        <v>483</v>
      </c>
      <c r="G46" s="561" t="s">
        <v>481</v>
      </c>
    </row>
    <row r="47" spans="1:7" ht="38.25" customHeight="1" x14ac:dyDescent="0.25">
      <c r="B47" s="489">
        <v>955134</v>
      </c>
      <c r="C47" s="562" t="s">
        <v>478</v>
      </c>
      <c r="D47" s="746"/>
      <c r="E47" s="495"/>
      <c r="F47" s="563" t="s">
        <v>484</v>
      </c>
      <c r="G47" s="564" t="s">
        <v>482</v>
      </c>
    </row>
    <row r="48" spans="1:7" ht="33.75" customHeight="1" x14ac:dyDescent="0.25">
      <c r="B48" s="502" t="s">
        <v>805</v>
      </c>
      <c r="C48" s="558" t="s">
        <v>807</v>
      </c>
      <c r="D48" s="746"/>
      <c r="E48" s="565"/>
      <c r="F48" s="460"/>
      <c r="G48" s="566"/>
    </row>
    <row r="49" spans="2:9" ht="49.5" customHeight="1" x14ac:dyDescent="0.25">
      <c r="B49" s="626" t="s">
        <v>806</v>
      </c>
      <c r="C49" s="567" t="s">
        <v>808</v>
      </c>
      <c r="D49" s="747"/>
      <c r="E49" s="568"/>
      <c r="F49" s="569"/>
      <c r="G49" s="460"/>
    </row>
    <row r="50" spans="2:9" ht="21" customHeight="1" x14ac:dyDescent="0.25"/>
    <row r="51" spans="2:9" ht="24.75" customHeight="1" x14ac:dyDescent="0.25">
      <c r="B51" s="401" t="s">
        <v>528</v>
      </c>
      <c r="C51" s="402"/>
      <c r="D51" s="402"/>
      <c r="E51" s="402"/>
      <c r="F51" s="403"/>
      <c r="G51" s="404"/>
    </row>
    <row r="52" spans="2:9" ht="24" customHeight="1" x14ac:dyDescent="0.25">
      <c r="B52" s="476" t="s">
        <v>878</v>
      </c>
      <c r="C52" s="469"/>
      <c r="F52" s="471"/>
    </row>
    <row r="53" spans="2:9" x14ac:dyDescent="0.25">
      <c r="B53" s="460"/>
      <c r="C53" s="479"/>
    </row>
    <row r="54" spans="2:9" x14ac:dyDescent="0.25">
      <c r="B54" s="727" t="s">
        <v>295</v>
      </c>
      <c r="C54" s="728"/>
      <c r="D54" s="728"/>
      <c r="E54" s="734"/>
      <c r="F54" s="687" t="s">
        <v>829</v>
      </c>
      <c r="G54" s="688"/>
    </row>
    <row r="55" spans="2:9" x14ac:dyDescent="0.25">
      <c r="B55" s="750" t="s">
        <v>817</v>
      </c>
      <c r="C55" s="751"/>
      <c r="D55" s="751"/>
      <c r="E55" s="752"/>
      <c r="F55" s="744" t="s">
        <v>830</v>
      </c>
      <c r="G55" s="683"/>
    </row>
    <row r="56" spans="2:9" x14ac:dyDescent="0.25">
      <c r="B56" s="51" t="s">
        <v>284</v>
      </c>
      <c r="C56" s="698" t="s">
        <v>285</v>
      </c>
      <c r="D56" s="725"/>
      <c r="E56" s="726"/>
      <c r="F56" s="51" t="s">
        <v>284</v>
      </c>
      <c r="G56" s="52" t="s">
        <v>285</v>
      </c>
    </row>
    <row r="57" spans="2:9" x14ac:dyDescent="0.25">
      <c r="B57" s="570" t="s">
        <v>440</v>
      </c>
      <c r="C57" s="571" t="s">
        <v>854</v>
      </c>
      <c r="D57" s="753" t="s">
        <v>3</v>
      </c>
      <c r="E57" s="572"/>
      <c r="F57" s="570" t="s">
        <v>291</v>
      </c>
      <c r="G57" s="573" t="s">
        <v>302</v>
      </c>
    </row>
    <row r="58" spans="2:9" x14ac:dyDescent="0.25">
      <c r="B58" s="570" t="s">
        <v>441</v>
      </c>
      <c r="C58" s="571" t="s">
        <v>874</v>
      </c>
      <c r="D58" s="754"/>
      <c r="E58" s="574"/>
      <c r="F58" s="570" t="s">
        <v>292</v>
      </c>
      <c r="G58" s="573" t="s">
        <v>303</v>
      </c>
      <c r="I58" s="202"/>
    </row>
    <row r="59" spans="2:9" x14ac:dyDescent="0.25">
      <c r="B59" s="570" t="s">
        <v>444</v>
      </c>
      <c r="C59" s="571" t="s">
        <v>443</v>
      </c>
      <c r="D59" s="754"/>
      <c r="E59" s="574"/>
      <c r="F59" s="570" t="s">
        <v>293</v>
      </c>
      <c r="G59" s="573" t="s">
        <v>304</v>
      </c>
    </row>
    <row r="60" spans="2:9" x14ac:dyDescent="0.25">
      <c r="B60" s="570" t="s">
        <v>512</v>
      </c>
      <c r="C60" s="571" t="s">
        <v>445</v>
      </c>
      <c r="D60" s="754"/>
      <c r="E60" s="574"/>
      <c r="F60" s="570" t="s">
        <v>294</v>
      </c>
      <c r="G60" s="573" t="s">
        <v>305</v>
      </c>
    </row>
    <row r="61" spans="2:9" x14ac:dyDescent="0.25">
      <c r="B61" s="570" t="s">
        <v>513</v>
      </c>
      <c r="C61" s="571" t="s">
        <v>514</v>
      </c>
      <c r="D61" s="754"/>
      <c r="E61" s="574"/>
      <c r="F61" s="570"/>
      <c r="G61" s="573"/>
    </row>
    <row r="62" spans="2:9" x14ac:dyDescent="0.25">
      <c r="B62" s="570" t="s">
        <v>498</v>
      </c>
      <c r="C62" s="571" t="s">
        <v>857</v>
      </c>
      <c r="D62" s="754"/>
      <c r="E62" s="574"/>
      <c r="F62" s="570"/>
      <c r="G62" s="573"/>
    </row>
    <row r="63" spans="2:9" x14ac:dyDescent="0.25">
      <c r="B63" s="570" t="s">
        <v>802</v>
      </c>
      <c r="C63" s="571" t="s">
        <v>803</v>
      </c>
      <c r="D63" s="754"/>
      <c r="E63" s="574"/>
      <c r="F63" s="570"/>
      <c r="G63" s="573"/>
    </row>
    <row r="64" spans="2:9" x14ac:dyDescent="0.25">
      <c r="B64" s="570" t="s">
        <v>442</v>
      </c>
      <c r="C64" s="571" t="s">
        <v>856</v>
      </c>
      <c r="D64" s="754"/>
      <c r="E64" s="574"/>
      <c r="F64" s="570"/>
      <c r="G64" s="573"/>
    </row>
    <row r="65" spans="2:7" x14ac:dyDescent="0.25">
      <c r="B65" s="575" t="s">
        <v>477</v>
      </c>
      <c r="C65" s="571" t="s">
        <v>858</v>
      </c>
      <c r="D65" s="754"/>
      <c r="E65" s="574"/>
      <c r="F65" s="570"/>
      <c r="G65" s="573"/>
    </row>
    <row r="66" spans="2:7" ht="20.25" customHeight="1" x14ac:dyDescent="0.25">
      <c r="B66" s="578" t="s">
        <v>809</v>
      </c>
      <c r="C66" s="576" t="s">
        <v>828</v>
      </c>
      <c r="D66" s="755"/>
      <c r="E66" s="577"/>
      <c r="F66" s="578"/>
      <c r="G66" s="579"/>
    </row>
  </sheetData>
  <mergeCells count="28">
    <mergeCell ref="B55:C55"/>
    <mergeCell ref="D55:E55"/>
    <mergeCell ref="F55:G55"/>
    <mergeCell ref="C56:E56"/>
    <mergeCell ref="D57:D66"/>
    <mergeCell ref="D45:D49"/>
    <mergeCell ref="B54:C54"/>
    <mergeCell ref="D54:E54"/>
    <mergeCell ref="F54:G54"/>
    <mergeCell ref="B42:E42"/>
    <mergeCell ref="F42:G42"/>
    <mergeCell ref="B43:E43"/>
    <mergeCell ref="F43:G43"/>
    <mergeCell ref="C44:E44"/>
    <mergeCell ref="C24:E24"/>
    <mergeCell ref="B22:C22"/>
    <mergeCell ref="D25:D32"/>
    <mergeCell ref="D15:D17"/>
    <mergeCell ref="F12:G12"/>
    <mergeCell ref="F13:G13"/>
    <mergeCell ref="C14:E14"/>
    <mergeCell ref="B12:E12"/>
    <mergeCell ref="B13:E13"/>
    <mergeCell ref="D22:E22"/>
    <mergeCell ref="F22:G22"/>
    <mergeCell ref="B23:C23"/>
    <mergeCell ref="D23:E23"/>
    <mergeCell ref="F23:G23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57" orientation="portrait" r:id="rId1"/>
  <headerFooter alignWithMargins="0">
    <oddHeader>&amp;R&amp;A</oddHeader>
    <oddFooter>&amp;L(&amp;F.xls)</oddFooter>
  </headerFooter>
  <ignoredErrors>
    <ignoredError sqref="F25:F28 B25:B26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 tint="-0.499984740745262"/>
    <pageSetUpPr fitToPage="1"/>
  </sheetPr>
  <dimension ref="A1:K44"/>
  <sheetViews>
    <sheetView showGridLines="0" zoomScaleNormal="100" workbookViewId="0"/>
  </sheetViews>
  <sheetFormatPr defaultColWidth="8.69921875" defaultRowHeight="12.5" x14ac:dyDescent="0.25"/>
  <cols>
    <col min="1" max="1" width="3.69921875" style="167" customWidth="1"/>
    <col min="2" max="2" width="8.69921875" style="116"/>
    <col min="3" max="3" width="70.3984375" style="188" bestFit="1" customWidth="1"/>
    <col min="4" max="4" width="8.8984375" style="188" customWidth="1"/>
    <col min="5" max="5" width="5.09765625" style="188" hidden="1" customWidth="1"/>
    <col min="6" max="6" width="13" style="116" customWidth="1"/>
    <col min="7" max="7" width="83.59765625" style="116" customWidth="1"/>
    <col min="8" max="9" width="2.69921875" style="116" customWidth="1"/>
    <col min="10" max="10" width="8.69921875" style="116"/>
    <col min="11" max="11" width="40.69921875" style="116" customWidth="1"/>
    <col min="12" max="16384" width="8.69921875" style="116"/>
  </cols>
  <sheetData>
    <row r="1" spans="1:7" x14ac:dyDescent="0.25">
      <c r="B1" s="168" t="s">
        <v>499</v>
      </c>
      <c r="C1" s="116"/>
      <c r="D1" s="116"/>
      <c r="E1" s="116"/>
    </row>
    <row r="2" spans="1:7" ht="23.25" customHeight="1" x14ac:dyDescent="0.25">
      <c r="B2" s="168" t="s">
        <v>831</v>
      </c>
      <c r="C2" s="116"/>
      <c r="D2" s="116"/>
      <c r="E2" s="116"/>
    </row>
    <row r="3" spans="1:7" s="170" customFormat="1" x14ac:dyDescent="0.25">
      <c r="A3" s="169"/>
      <c r="B3" s="168" t="s">
        <v>296</v>
      </c>
    </row>
    <row r="4" spans="1:7" s="170" customFormat="1" x14ac:dyDescent="0.25">
      <c r="A4" s="169"/>
      <c r="B4" s="171" t="s">
        <v>398</v>
      </c>
    </row>
    <row r="5" spans="1:7" s="170" customFormat="1" x14ac:dyDescent="0.25">
      <c r="A5" s="169"/>
      <c r="B5" s="172" t="s">
        <v>317</v>
      </c>
    </row>
    <row r="6" spans="1:7" s="42" customFormat="1" x14ac:dyDescent="0.25">
      <c r="A6" s="40"/>
      <c r="B6" s="478" t="s">
        <v>784</v>
      </c>
      <c r="C6" s="469"/>
      <c r="D6" s="44"/>
      <c r="E6" s="44"/>
    </row>
    <row r="7" spans="1:7" s="170" customFormat="1" ht="18" customHeight="1" x14ac:dyDescent="0.25">
      <c r="A7" s="169"/>
      <c r="B7" s="406" t="s">
        <v>489</v>
      </c>
    </row>
    <row r="8" spans="1:7" s="170" customFormat="1" x14ac:dyDescent="0.25">
      <c r="A8" s="169"/>
      <c r="B8" s="172" t="s">
        <v>317</v>
      </c>
    </row>
    <row r="9" spans="1:7" s="42" customFormat="1" x14ac:dyDescent="0.25">
      <c r="A9" s="40"/>
      <c r="B9" s="478" t="s">
        <v>784</v>
      </c>
      <c r="C9" s="469"/>
      <c r="D9" s="44"/>
      <c r="E9" s="44"/>
      <c r="F9" s="471"/>
    </row>
    <row r="10" spans="1:7" s="170" customFormat="1" ht="21.75" customHeight="1" x14ac:dyDescent="0.25">
      <c r="A10" s="169"/>
      <c r="B10" s="168" t="s">
        <v>617</v>
      </c>
      <c r="F10" s="471"/>
    </row>
    <row r="11" spans="1:7" x14ac:dyDescent="0.25">
      <c r="A11" s="173"/>
      <c r="C11" s="174"/>
      <c r="D11" s="174"/>
      <c r="E11" s="174"/>
    </row>
    <row r="12" spans="1:7" ht="63.75" customHeight="1" x14ac:dyDescent="0.25">
      <c r="A12" s="323"/>
      <c r="B12" s="759" t="s">
        <v>740</v>
      </c>
      <c r="C12" s="760"/>
      <c r="D12" s="760"/>
      <c r="E12" s="761"/>
      <c r="F12" s="759" t="s">
        <v>747</v>
      </c>
      <c r="G12" s="761"/>
    </row>
    <row r="13" spans="1:7" ht="19.5" customHeight="1" x14ac:dyDescent="0.25">
      <c r="A13" s="323"/>
      <c r="B13" s="735" t="s">
        <v>618</v>
      </c>
      <c r="C13" s="762"/>
      <c r="D13" s="762"/>
      <c r="E13" s="736"/>
      <c r="F13" s="735" t="s">
        <v>619</v>
      </c>
      <c r="G13" s="736"/>
    </row>
    <row r="14" spans="1:7" x14ac:dyDescent="0.25">
      <c r="A14" s="176"/>
      <c r="B14" s="177" t="s">
        <v>284</v>
      </c>
      <c r="C14" s="756" t="s">
        <v>285</v>
      </c>
      <c r="D14" s="757"/>
      <c r="E14" s="758"/>
      <c r="F14" s="177" t="s">
        <v>284</v>
      </c>
      <c r="G14" s="178" t="s">
        <v>285</v>
      </c>
    </row>
    <row r="15" spans="1:7" ht="23.25" customHeight="1" x14ac:dyDescent="0.25">
      <c r="A15" s="324"/>
      <c r="B15" s="325"/>
      <c r="C15" s="326" t="s">
        <v>502</v>
      </c>
      <c r="D15" s="327" t="s">
        <v>3</v>
      </c>
      <c r="E15" s="328"/>
      <c r="F15" s="325"/>
      <c r="G15" s="329" t="s">
        <v>699</v>
      </c>
    </row>
    <row r="16" spans="1:7" ht="84" customHeight="1" x14ac:dyDescent="0.25">
      <c r="A16" s="323"/>
      <c r="B16" s="759" t="s">
        <v>741</v>
      </c>
      <c r="C16" s="760"/>
      <c r="D16" s="760"/>
      <c r="E16" s="761"/>
      <c r="F16" s="759" t="s">
        <v>748</v>
      </c>
      <c r="G16" s="761"/>
    </row>
    <row r="17" spans="1:7" ht="19.5" customHeight="1" x14ac:dyDescent="0.25">
      <c r="A17" s="323"/>
      <c r="B17" s="735" t="s">
        <v>618</v>
      </c>
      <c r="C17" s="762"/>
      <c r="D17" s="762"/>
      <c r="E17" s="736"/>
      <c r="F17" s="735" t="s">
        <v>619</v>
      </c>
      <c r="G17" s="736"/>
    </row>
    <row r="18" spans="1:7" x14ac:dyDescent="0.25">
      <c r="A18" s="176"/>
      <c r="B18" s="177" t="s">
        <v>284</v>
      </c>
      <c r="C18" s="756" t="s">
        <v>285</v>
      </c>
      <c r="D18" s="757"/>
      <c r="E18" s="758"/>
      <c r="F18" s="177" t="s">
        <v>284</v>
      </c>
      <c r="G18" s="178" t="s">
        <v>285</v>
      </c>
    </row>
    <row r="19" spans="1:7" x14ac:dyDescent="0.25">
      <c r="A19" s="179"/>
      <c r="B19" s="101" t="s">
        <v>491</v>
      </c>
      <c r="C19" s="115" t="s">
        <v>492</v>
      </c>
      <c r="D19" s="180" t="s">
        <v>3</v>
      </c>
      <c r="E19" s="181"/>
      <c r="F19" s="101" t="s">
        <v>491</v>
      </c>
      <c r="G19" s="182" t="s">
        <v>492</v>
      </c>
    </row>
    <row r="20" spans="1:7" x14ac:dyDescent="0.25">
      <c r="A20" s="179"/>
      <c r="B20" s="242" t="s">
        <v>493</v>
      </c>
      <c r="C20" s="290" t="s">
        <v>494</v>
      </c>
      <c r="D20" s="291" t="s">
        <v>3</v>
      </c>
      <c r="E20" s="292"/>
      <c r="F20" s="242" t="s">
        <v>493</v>
      </c>
      <c r="G20" s="293" t="s">
        <v>494</v>
      </c>
    </row>
    <row r="21" spans="1:7" x14ac:dyDescent="0.25">
      <c r="A21" s="179"/>
      <c r="B21" s="242" t="s">
        <v>480</v>
      </c>
      <c r="C21" s="290" t="s">
        <v>479</v>
      </c>
      <c r="D21" s="291" t="s">
        <v>3</v>
      </c>
      <c r="E21" s="292"/>
      <c r="F21" s="242" t="s">
        <v>480</v>
      </c>
      <c r="G21" s="293" t="s">
        <v>479</v>
      </c>
    </row>
    <row r="22" spans="1:7" ht="50" x14ac:dyDescent="0.25">
      <c r="A22" s="179"/>
      <c r="B22" s="242" t="s">
        <v>483</v>
      </c>
      <c r="C22" s="290" t="s">
        <v>495</v>
      </c>
      <c r="D22" s="291" t="s">
        <v>3</v>
      </c>
      <c r="E22" s="292"/>
      <c r="F22" s="242" t="s">
        <v>483</v>
      </c>
      <c r="G22" s="293" t="s">
        <v>495</v>
      </c>
    </row>
    <row r="23" spans="1:7" ht="30" customHeight="1" x14ac:dyDescent="0.25">
      <c r="A23" s="183"/>
      <c r="B23" s="103" t="s">
        <v>484</v>
      </c>
      <c r="C23" s="184" t="s">
        <v>496</v>
      </c>
      <c r="D23" s="185" t="s">
        <v>3</v>
      </c>
      <c r="E23" s="186"/>
      <c r="F23" s="103" t="s">
        <v>484</v>
      </c>
      <c r="G23" s="187" t="s">
        <v>496</v>
      </c>
    </row>
    <row r="26" spans="1:7" s="170" customFormat="1" x14ac:dyDescent="0.25">
      <c r="A26" s="169"/>
      <c r="B26" s="168" t="s">
        <v>296</v>
      </c>
    </row>
    <row r="27" spans="1:7" s="170" customFormat="1" x14ac:dyDescent="0.25">
      <c r="A27" s="169"/>
      <c r="B27" s="171" t="s">
        <v>398</v>
      </c>
    </row>
    <row r="28" spans="1:7" s="170" customFormat="1" x14ac:dyDescent="0.25">
      <c r="A28" s="169"/>
      <c r="B28" s="172" t="s">
        <v>397</v>
      </c>
    </row>
    <row r="29" spans="1:7" s="170" customFormat="1" ht="19.5" customHeight="1" x14ac:dyDescent="0.25">
      <c r="A29" s="169"/>
      <c r="B29" s="171" t="s">
        <v>489</v>
      </c>
    </row>
    <row r="30" spans="1:7" s="170" customFormat="1" x14ac:dyDescent="0.25">
      <c r="A30" s="169"/>
      <c r="B30" s="172" t="s">
        <v>490</v>
      </c>
    </row>
    <row r="31" spans="1:7" s="170" customFormat="1" ht="19.5" customHeight="1" x14ac:dyDescent="0.25">
      <c r="A31" s="169"/>
      <c r="B31" s="168" t="s">
        <v>617</v>
      </c>
    </row>
    <row r="32" spans="1:7" s="170" customFormat="1" x14ac:dyDescent="0.25">
      <c r="A32" s="169"/>
      <c r="B32" s="168"/>
    </row>
    <row r="33" spans="1:11" ht="56.25" customHeight="1" x14ac:dyDescent="0.25">
      <c r="A33" s="323"/>
      <c r="B33" s="759" t="s">
        <v>742</v>
      </c>
      <c r="C33" s="760"/>
      <c r="D33" s="760"/>
      <c r="E33" s="761"/>
      <c r="F33" s="759" t="s">
        <v>747</v>
      </c>
      <c r="G33" s="761"/>
      <c r="K33" s="468"/>
    </row>
    <row r="34" spans="1:11" ht="19.5" customHeight="1" x14ac:dyDescent="0.25">
      <c r="A34" s="323"/>
      <c r="B34" s="735" t="s">
        <v>618</v>
      </c>
      <c r="C34" s="762"/>
      <c r="D34" s="762"/>
      <c r="E34" s="736"/>
      <c r="F34" s="735" t="s">
        <v>619</v>
      </c>
      <c r="G34" s="736"/>
    </row>
    <row r="35" spans="1:11" x14ac:dyDescent="0.25">
      <c r="A35" s="176"/>
      <c r="B35" s="177" t="s">
        <v>284</v>
      </c>
      <c r="C35" s="756" t="s">
        <v>285</v>
      </c>
      <c r="D35" s="757"/>
      <c r="E35" s="758"/>
      <c r="F35" s="177" t="s">
        <v>284</v>
      </c>
      <c r="G35" s="178" t="s">
        <v>285</v>
      </c>
    </row>
    <row r="36" spans="1:11" ht="23.25" customHeight="1" x14ac:dyDescent="0.25">
      <c r="A36" s="324"/>
      <c r="B36" s="325"/>
      <c r="C36" s="326" t="s">
        <v>502</v>
      </c>
      <c r="D36" s="203" t="s">
        <v>320</v>
      </c>
      <c r="E36" s="328"/>
      <c r="F36" s="325"/>
      <c r="G36" s="329" t="s">
        <v>699</v>
      </c>
      <c r="K36" s="460"/>
    </row>
    <row r="37" spans="1:11" ht="87" customHeight="1" x14ac:dyDescent="0.25">
      <c r="A37" s="175"/>
      <c r="B37" s="759" t="s">
        <v>743</v>
      </c>
      <c r="C37" s="760"/>
      <c r="D37" s="760"/>
      <c r="E37" s="761"/>
      <c r="F37" s="759" t="s">
        <v>749</v>
      </c>
      <c r="G37" s="761"/>
    </row>
    <row r="38" spans="1:11" ht="19.5" customHeight="1" x14ac:dyDescent="0.25">
      <c r="A38" s="175"/>
      <c r="B38" s="735" t="s">
        <v>618</v>
      </c>
      <c r="C38" s="762"/>
      <c r="D38" s="762"/>
      <c r="E38" s="736"/>
      <c r="F38" s="735" t="s">
        <v>619</v>
      </c>
      <c r="G38" s="736"/>
    </row>
    <row r="39" spans="1:11" x14ac:dyDescent="0.25">
      <c r="A39" s="176"/>
      <c r="B39" s="177" t="s">
        <v>284</v>
      </c>
      <c r="C39" s="756" t="s">
        <v>285</v>
      </c>
      <c r="D39" s="757"/>
      <c r="E39" s="758"/>
      <c r="F39" s="177" t="s">
        <v>284</v>
      </c>
      <c r="G39" s="178" t="s">
        <v>285</v>
      </c>
    </row>
    <row r="40" spans="1:11" ht="15.75" customHeight="1" x14ac:dyDescent="0.25">
      <c r="A40" s="179"/>
      <c r="B40" s="101" t="s">
        <v>491</v>
      </c>
      <c r="C40" s="115" t="s">
        <v>492</v>
      </c>
      <c r="D40" s="203" t="s">
        <v>320</v>
      </c>
      <c r="E40" s="181"/>
      <c r="F40" s="101" t="s">
        <v>491</v>
      </c>
      <c r="G40" s="182" t="s">
        <v>492</v>
      </c>
      <c r="K40" s="460"/>
    </row>
    <row r="41" spans="1:11" x14ac:dyDescent="0.25">
      <c r="A41" s="179"/>
      <c r="B41" s="242" t="s">
        <v>493</v>
      </c>
      <c r="C41" s="290" t="s">
        <v>494</v>
      </c>
      <c r="D41" s="294" t="s">
        <v>320</v>
      </c>
      <c r="E41" s="292"/>
      <c r="F41" s="242" t="s">
        <v>493</v>
      </c>
      <c r="G41" s="293" t="s">
        <v>494</v>
      </c>
    </row>
    <row r="42" spans="1:11" x14ac:dyDescent="0.25">
      <c r="A42" s="179"/>
      <c r="B42" s="242" t="s">
        <v>480</v>
      </c>
      <c r="C42" s="290" t="s">
        <v>479</v>
      </c>
      <c r="D42" s="294" t="s">
        <v>320</v>
      </c>
      <c r="E42" s="292"/>
      <c r="F42" s="242" t="s">
        <v>480</v>
      </c>
      <c r="G42" s="293" t="s">
        <v>479</v>
      </c>
    </row>
    <row r="43" spans="1:11" ht="50" x14ac:dyDescent="0.25">
      <c r="A43" s="179"/>
      <c r="B43" s="242" t="s">
        <v>483</v>
      </c>
      <c r="C43" s="290" t="s">
        <v>495</v>
      </c>
      <c r="D43" s="294" t="s">
        <v>320</v>
      </c>
      <c r="E43" s="292"/>
      <c r="F43" s="242" t="s">
        <v>483</v>
      </c>
      <c r="G43" s="293" t="s">
        <v>495</v>
      </c>
    </row>
    <row r="44" spans="1:11" ht="30" customHeight="1" x14ac:dyDescent="0.25">
      <c r="A44" s="183"/>
      <c r="B44" s="103" t="s">
        <v>484</v>
      </c>
      <c r="C44" s="184" t="s">
        <v>496</v>
      </c>
      <c r="D44" s="204" t="s">
        <v>320</v>
      </c>
      <c r="E44" s="186"/>
      <c r="F44" s="103" t="s">
        <v>484</v>
      </c>
      <c r="G44" s="187" t="s">
        <v>496</v>
      </c>
    </row>
  </sheetData>
  <mergeCells count="28">
    <mergeCell ref="C39:E39"/>
    <mergeCell ref="B37:C37"/>
    <mergeCell ref="D37:E37"/>
    <mergeCell ref="F37:G37"/>
    <mergeCell ref="B38:C38"/>
    <mergeCell ref="D38:E38"/>
    <mergeCell ref="F38:G38"/>
    <mergeCell ref="B12:C12"/>
    <mergeCell ref="D12:E12"/>
    <mergeCell ref="F12:G12"/>
    <mergeCell ref="B13:C13"/>
    <mergeCell ref="D13:E13"/>
    <mergeCell ref="F13:G13"/>
    <mergeCell ref="C35:E35"/>
    <mergeCell ref="C14:E14"/>
    <mergeCell ref="B33:C33"/>
    <mergeCell ref="D33:E33"/>
    <mergeCell ref="F33:G33"/>
    <mergeCell ref="B34:C34"/>
    <mergeCell ref="D34:E34"/>
    <mergeCell ref="F34:G34"/>
    <mergeCell ref="F16:G16"/>
    <mergeCell ref="F17:G17"/>
    <mergeCell ref="C18:E18"/>
    <mergeCell ref="B16:C16"/>
    <mergeCell ref="D16:E16"/>
    <mergeCell ref="B17:C17"/>
    <mergeCell ref="D17:E17"/>
  </mergeCells>
  <pageMargins left="0.59055118110236227" right="0.59055118110236227" top="0.59055118110236227" bottom="0.59055118110236227" header="0" footer="0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4" tint="-0.499984740745262"/>
  </sheetPr>
  <dimension ref="A1:H46"/>
  <sheetViews>
    <sheetView showGridLines="0" workbookViewId="0"/>
  </sheetViews>
  <sheetFormatPr defaultColWidth="9.09765625" defaultRowHeight="12.5" x14ac:dyDescent="0.25"/>
  <cols>
    <col min="1" max="1" width="5" style="40" customWidth="1"/>
    <col min="2" max="2" width="12.8984375" style="42" customWidth="1"/>
    <col min="3" max="3" width="43.3984375" style="93" customWidth="1"/>
    <col min="4" max="4" width="7.59765625" style="93" customWidth="1"/>
    <col min="5" max="5" width="11.69921875" style="42" customWidth="1"/>
    <col min="6" max="6" width="61.69921875" style="42" customWidth="1"/>
    <col min="7" max="7" width="9.09765625" style="131"/>
    <col min="8" max="8" width="99.69921875" style="131" customWidth="1"/>
    <col min="9" max="16384" width="9.09765625" style="131"/>
  </cols>
  <sheetData>
    <row r="1" spans="1:8" s="116" customFormat="1" x14ac:dyDescent="0.25">
      <c r="B1" s="168" t="s">
        <v>723</v>
      </c>
    </row>
    <row r="2" spans="1:8" ht="21" customHeight="1" x14ac:dyDescent="0.25">
      <c r="B2" s="41" t="s">
        <v>832</v>
      </c>
      <c r="C2" s="42"/>
      <c r="D2" s="42"/>
      <c r="G2" s="580"/>
    </row>
    <row r="3" spans="1:8" x14ac:dyDescent="0.25">
      <c r="A3" s="43"/>
      <c r="B3" s="41" t="s">
        <v>296</v>
      </c>
      <c r="C3" s="44"/>
      <c r="D3" s="44"/>
      <c r="E3" s="44"/>
      <c r="F3" s="44"/>
    </row>
    <row r="4" spans="1:8" x14ac:dyDescent="0.25">
      <c r="A4" s="43"/>
      <c r="B4" s="45" t="s">
        <v>720</v>
      </c>
      <c r="C4" s="44"/>
      <c r="D4" s="44"/>
      <c r="E4" s="44"/>
      <c r="F4" s="44"/>
    </row>
    <row r="5" spans="1:8" x14ac:dyDescent="0.25">
      <c r="A5" s="43"/>
      <c r="B5" s="46" t="s">
        <v>315</v>
      </c>
      <c r="C5" s="44"/>
      <c r="D5" s="44"/>
      <c r="E5" s="44"/>
      <c r="F5" s="471"/>
    </row>
    <row r="6" spans="1:8" x14ac:dyDescent="0.25">
      <c r="A6" s="43"/>
      <c r="B6" s="46" t="s">
        <v>323</v>
      </c>
      <c r="C6" s="44"/>
      <c r="D6" s="44"/>
      <c r="E6" s="44"/>
      <c r="F6" s="471"/>
    </row>
    <row r="7" spans="1:8" x14ac:dyDescent="0.25">
      <c r="A7" s="43"/>
      <c r="B7" s="478" t="s">
        <v>784</v>
      </c>
      <c r="C7" s="469"/>
      <c r="D7" s="469"/>
      <c r="E7" s="469"/>
      <c r="F7" s="469"/>
    </row>
    <row r="8" spans="1:8" x14ac:dyDescent="0.25">
      <c r="A8" s="43"/>
      <c r="B8" s="45" t="s">
        <v>718</v>
      </c>
      <c r="C8" s="44"/>
      <c r="D8" s="44"/>
      <c r="E8" s="44"/>
      <c r="F8" s="44"/>
    </row>
    <row r="9" spans="1:8" x14ac:dyDescent="0.25">
      <c r="A9" s="43"/>
      <c r="B9" s="46" t="s">
        <v>315</v>
      </c>
      <c r="C9" s="44"/>
      <c r="D9" s="44"/>
      <c r="E9" s="44"/>
      <c r="F9" s="44"/>
    </row>
    <row r="10" spans="1:8" x14ac:dyDescent="0.25">
      <c r="A10" s="43"/>
      <c r="B10" s="46" t="s">
        <v>323</v>
      </c>
      <c r="C10" s="44"/>
      <c r="D10" s="44"/>
      <c r="E10" s="44"/>
      <c r="F10" s="44"/>
    </row>
    <row r="11" spans="1:8" x14ac:dyDescent="0.25">
      <c r="A11" s="43"/>
      <c r="B11" s="478" t="s">
        <v>784</v>
      </c>
      <c r="C11" s="469"/>
      <c r="D11" s="469"/>
      <c r="E11" s="469"/>
      <c r="F11" s="44"/>
    </row>
    <row r="12" spans="1:8" ht="18.75" customHeight="1" x14ac:dyDescent="0.25">
      <c r="A12" s="43"/>
      <c r="B12" s="41" t="s">
        <v>629</v>
      </c>
      <c r="C12" s="44"/>
      <c r="D12" s="44"/>
      <c r="E12" s="44"/>
      <c r="F12" s="44"/>
    </row>
    <row r="13" spans="1:8" x14ac:dyDescent="0.25">
      <c r="A13" s="47"/>
      <c r="C13" s="48"/>
      <c r="D13" s="48"/>
    </row>
    <row r="14" spans="1:8" ht="16.5" customHeight="1" x14ac:dyDescent="0.25">
      <c r="A14" s="94"/>
      <c r="B14" s="763" t="s">
        <v>700</v>
      </c>
      <c r="C14" s="764"/>
      <c r="D14" s="765"/>
      <c r="E14" s="649" t="s">
        <v>701</v>
      </c>
      <c r="F14" s="651"/>
    </row>
    <row r="15" spans="1:8" ht="18" customHeight="1" x14ac:dyDescent="0.25">
      <c r="A15" s="94"/>
      <c r="B15" s="766" t="s">
        <v>582</v>
      </c>
      <c r="C15" s="767"/>
      <c r="D15" s="768"/>
      <c r="E15" s="655" t="s">
        <v>582</v>
      </c>
      <c r="F15" s="769"/>
      <c r="H15" s="470"/>
    </row>
    <row r="16" spans="1:8" x14ac:dyDescent="0.25">
      <c r="A16" s="94"/>
      <c r="B16" s="205" t="s">
        <v>284</v>
      </c>
      <c r="C16" s="209" t="s">
        <v>285</v>
      </c>
      <c r="D16" s="210"/>
      <c r="E16" s="96" t="s">
        <v>284</v>
      </c>
      <c r="F16" s="97" t="s">
        <v>285</v>
      </c>
    </row>
    <row r="17" spans="1:6" ht="19.5" customHeight="1" x14ac:dyDescent="0.25">
      <c r="A17" s="206"/>
      <c r="B17" s="335" t="s">
        <v>291</v>
      </c>
      <c r="C17" s="337" t="s">
        <v>625</v>
      </c>
      <c r="D17" s="336" t="s">
        <v>3</v>
      </c>
      <c r="E17" s="335" t="s">
        <v>291</v>
      </c>
      <c r="F17" s="337" t="s">
        <v>625</v>
      </c>
    </row>
    <row r="18" spans="1:6" ht="19.5" customHeight="1" x14ac:dyDescent="0.25">
      <c r="A18" s="207"/>
      <c r="B18" s="141"/>
      <c r="C18" s="338" t="s">
        <v>635</v>
      </c>
      <c r="D18" s="334"/>
      <c r="E18" s="141"/>
      <c r="F18" s="338" t="s">
        <v>635</v>
      </c>
    </row>
    <row r="19" spans="1:6" ht="19.5" customHeight="1" x14ac:dyDescent="0.25">
      <c r="A19" s="207"/>
      <c r="B19" s="274" t="s">
        <v>341</v>
      </c>
      <c r="C19" s="361" t="s">
        <v>342</v>
      </c>
      <c r="D19" s="245" t="s">
        <v>3</v>
      </c>
      <c r="E19" s="274" t="s">
        <v>341</v>
      </c>
      <c r="F19" s="361" t="s">
        <v>342</v>
      </c>
    </row>
    <row r="20" spans="1:6" ht="19.5" customHeight="1" x14ac:dyDescent="0.25">
      <c r="A20" s="207"/>
      <c r="B20" s="274" t="s">
        <v>343</v>
      </c>
      <c r="C20" s="353" t="s">
        <v>344</v>
      </c>
      <c r="D20" s="245" t="s">
        <v>3</v>
      </c>
      <c r="E20" s="274" t="s">
        <v>343</v>
      </c>
      <c r="F20" s="353" t="s">
        <v>344</v>
      </c>
    </row>
    <row r="21" spans="1:6" ht="19.5" customHeight="1" x14ac:dyDescent="0.25">
      <c r="A21" s="207"/>
      <c r="B21" s="274" t="s">
        <v>345</v>
      </c>
      <c r="C21" s="353" t="s">
        <v>626</v>
      </c>
      <c r="D21" s="245" t="s">
        <v>3</v>
      </c>
      <c r="E21" s="274" t="s">
        <v>345</v>
      </c>
      <c r="F21" s="353" t="s">
        <v>626</v>
      </c>
    </row>
    <row r="22" spans="1:6" ht="19.5" customHeight="1" x14ac:dyDescent="0.25">
      <c r="A22" s="207"/>
      <c r="B22" s="274" t="s">
        <v>347</v>
      </c>
      <c r="C22" s="352" t="s">
        <v>348</v>
      </c>
      <c r="D22" s="245" t="s">
        <v>3</v>
      </c>
      <c r="E22" s="274" t="s">
        <v>347</v>
      </c>
      <c r="F22" s="352" t="s">
        <v>348</v>
      </c>
    </row>
    <row r="23" spans="1:6" ht="19.5" customHeight="1" x14ac:dyDescent="0.25">
      <c r="A23" s="207"/>
      <c r="B23" s="274"/>
      <c r="C23" s="366" t="s">
        <v>349</v>
      </c>
      <c r="D23" s="245"/>
      <c r="E23" s="274"/>
      <c r="F23" s="366" t="s">
        <v>349</v>
      </c>
    </row>
    <row r="24" spans="1:6" ht="19.5" customHeight="1" x14ac:dyDescent="0.25">
      <c r="A24" s="207"/>
      <c r="B24" s="246" t="s">
        <v>350</v>
      </c>
      <c r="C24" s="363" t="s">
        <v>351</v>
      </c>
      <c r="D24" s="245" t="s">
        <v>3</v>
      </c>
      <c r="E24" s="246" t="s">
        <v>350</v>
      </c>
      <c r="F24" s="363" t="s">
        <v>351</v>
      </c>
    </row>
    <row r="25" spans="1:6" ht="19.5" customHeight="1" x14ac:dyDescent="0.25">
      <c r="A25" s="207"/>
      <c r="B25" s="246" t="s">
        <v>352</v>
      </c>
      <c r="C25" s="363" t="s">
        <v>353</v>
      </c>
      <c r="D25" s="245" t="s">
        <v>3</v>
      </c>
      <c r="E25" s="246" t="s">
        <v>352</v>
      </c>
      <c r="F25" s="363" t="s">
        <v>353</v>
      </c>
    </row>
    <row r="26" spans="1:6" ht="19.5" customHeight="1" x14ac:dyDescent="0.25">
      <c r="A26" s="207"/>
      <c r="B26" s="246" t="s">
        <v>354</v>
      </c>
      <c r="C26" s="363" t="s">
        <v>355</v>
      </c>
      <c r="D26" s="245" t="s">
        <v>3</v>
      </c>
      <c r="E26" s="246" t="s">
        <v>354</v>
      </c>
      <c r="F26" s="363" t="s">
        <v>355</v>
      </c>
    </row>
    <row r="27" spans="1:6" ht="19.5" customHeight="1" x14ac:dyDescent="0.25">
      <c r="A27" s="207"/>
      <c r="B27" s="246" t="s">
        <v>356</v>
      </c>
      <c r="C27" s="365" t="s">
        <v>357</v>
      </c>
      <c r="D27" s="245" t="s">
        <v>3</v>
      </c>
      <c r="E27" s="246" t="s">
        <v>356</v>
      </c>
      <c r="F27" s="365" t="s">
        <v>357</v>
      </c>
    </row>
    <row r="28" spans="1:6" ht="19.5" customHeight="1" x14ac:dyDescent="0.25">
      <c r="A28" s="207"/>
      <c r="B28" s="246" t="s">
        <v>358</v>
      </c>
      <c r="C28" s="363" t="s">
        <v>359</v>
      </c>
      <c r="D28" s="245" t="s">
        <v>3</v>
      </c>
      <c r="E28" s="246" t="s">
        <v>358</v>
      </c>
      <c r="F28" s="363" t="s">
        <v>359</v>
      </c>
    </row>
    <row r="29" spans="1:6" ht="19.5" customHeight="1" x14ac:dyDescent="0.25">
      <c r="A29" s="207"/>
      <c r="B29" s="246" t="s">
        <v>360</v>
      </c>
      <c r="C29" s="363" t="s">
        <v>361</v>
      </c>
      <c r="D29" s="245" t="s">
        <v>3</v>
      </c>
      <c r="E29" s="246" t="s">
        <v>360</v>
      </c>
      <c r="F29" s="363" t="s">
        <v>361</v>
      </c>
    </row>
    <row r="30" spans="1:6" ht="19.5" customHeight="1" x14ac:dyDescent="0.25">
      <c r="A30" s="207"/>
      <c r="B30" s="246" t="s">
        <v>362</v>
      </c>
      <c r="C30" s="365" t="s">
        <v>363</v>
      </c>
      <c r="D30" s="245" t="s">
        <v>3</v>
      </c>
      <c r="E30" s="246" t="s">
        <v>362</v>
      </c>
      <c r="F30" s="365" t="s">
        <v>363</v>
      </c>
    </row>
    <row r="31" spans="1:6" ht="19.5" customHeight="1" x14ac:dyDescent="0.25">
      <c r="A31" s="207"/>
      <c r="B31" s="246" t="s">
        <v>364</v>
      </c>
      <c r="C31" s="365" t="s">
        <v>365</v>
      </c>
      <c r="D31" s="245" t="s">
        <v>3</v>
      </c>
      <c r="E31" s="246" t="s">
        <v>364</v>
      </c>
      <c r="F31" s="365" t="s">
        <v>365</v>
      </c>
    </row>
    <row r="32" spans="1:6" ht="19.5" customHeight="1" x14ac:dyDescent="0.25">
      <c r="A32" s="207"/>
      <c r="B32" s="246"/>
      <c r="C32" s="338" t="s">
        <v>304</v>
      </c>
      <c r="D32" s="245"/>
      <c r="E32" s="246"/>
      <c r="F32" s="338" t="s">
        <v>304</v>
      </c>
    </row>
    <row r="33" spans="1:6" ht="19.5" customHeight="1" x14ac:dyDescent="0.25">
      <c r="A33" s="207"/>
      <c r="B33" s="246"/>
      <c r="C33" s="153" t="s">
        <v>368</v>
      </c>
      <c r="D33" s="245"/>
      <c r="E33" s="246"/>
      <c r="F33" s="153" t="s">
        <v>368</v>
      </c>
    </row>
    <row r="34" spans="1:6" ht="19.5" customHeight="1" x14ac:dyDescent="0.25">
      <c r="A34" s="207"/>
      <c r="B34" s="246" t="s">
        <v>366</v>
      </c>
      <c r="C34" s="353" t="s">
        <v>369</v>
      </c>
      <c r="D34" s="245" t="s">
        <v>3</v>
      </c>
      <c r="E34" s="246" t="s">
        <v>366</v>
      </c>
      <c r="F34" s="353" t="s">
        <v>369</v>
      </c>
    </row>
    <row r="35" spans="1:6" ht="19.5" customHeight="1" x14ac:dyDescent="0.25">
      <c r="A35" s="207"/>
      <c r="B35" s="246" t="s">
        <v>367</v>
      </c>
      <c r="C35" s="353" t="s">
        <v>627</v>
      </c>
      <c r="D35" s="245" t="s">
        <v>3</v>
      </c>
      <c r="E35" s="246" t="s">
        <v>367</v>
      </c>
      <c r="F35" s="353" t="s">
        <v>627</v>
      </c>
    </row>
    <row r="36" spans="1:6" ht="19.5" customHeight="1" x14ac:dyDescent="0.25">
      <c r="A36" s="207"/>
      <c r="B36" s="246"/>
      <c r="C36" s="351" t="s">
        <v>377</v>
      </c>
      <c r="D36" s="245"/>
      <c r="E36" s="246"/>
      <c r="F36" s="351" t="s">
        <v>377</v>
      </c>
    </row>
    <row r="37" spans="1:6" ht="19.5" customHeight="1" x14ac:dyDescent="0.25">
      <c r="A37" s="207"/>
      <c r="B37" s="246" t="s">
        <v>371</v>
      </c>
      <c r="C37" s="353" t="s">
        <v>378</v>
      </c>
      <c r="D37" s="245" t="s">
        <v>3</v>
      </c>
      <c r="E37" s="246" t="s">
        <v>371</v>
      </c>
      <c r="F37" s="353" t="s">
        <v>378</v>
      </c>
    </row>
    <row r="38" spans="1:6" ht="19.5" customHeight="1" x14ac:dyDescent="0.25">
      <c r="A38" s="207"/>
      <c r="B38" s="246" t="s">
        <v>372</v>
      </c>
      <c r="C38" s="353" t="s">
        <v>628</v>
      </c>
      <c r="D38" s="245" t="s">
        <v>3</v>
      </c>
      <c r="E38" s="246" t="s">
        <v>372</v>
      </c>
      <c r="F38" s="353" t="s">
        <v>628</v>
      </c>
    </row>
    <row r="39" spans="1:6" ht="19.5" customHeight="1" x14ac:dyDescent="0.25">
      <c r="A39" s="207"/>
      <c r="B39" s="246" t="s">
        <v>380</v>
      </c>
      <c r="C39" s="352" t="s">
        <v>382</v>
      </c>
      <c r="D39" s="245" t="s">
        <v>3</v>
      </c>
      <c r="E39" s="246" t="s">
        <v>380</v>
      </c>
      <c r="F39" s="352" t="s">
        <v>382</v>
      </c>
    </row>
    <row r="40" spans="1:6" ht="19.5" customHeight="1" x14ac:dyDescent="0.25">
      <c r="A40" s="207"/>
      <c r="B40" s="280" t="s">
        <v>381</v>
      </c>
      <c r="C40" s="361" t="s">
        <v>383</v>
      </c>
      <c r="D40" s="245" t="s">
        <v>3</v>
      </c>
      <c r="E40" s="280" t="s">
        <v>381</v>
      </c>
      <c r="F40" s="361" t="s">
        <v>383</v>
      </c>
    </row>
    <row r="41" spans="1:6" ht="19.5" customHeight="1" x14ac:dyDescent="0.25">
      <c r="A41" s="207"/>
      <c r="B41" s="280"/>
      <c r="C41" s="338" t="s">
        <v>305</v>
      </c>
      <c r="D41" s="245"/>
      <c r="E41" s="280"/>
      <c r="F41" s="338" t="s">
        <v>305</v>
      </c>
    </row>
    <row r="42" spans="1:6" ht="19.5" customHeight="1" x14ac:dyDescent="0.25">
      <c r="A42" s="207"/>
      <c r="B42" s="280"/>
      <c r="C42" s="351" t="s">
        <v>525</v>
      </c>
      <c r="D42" s="245"/>
      <c r="E42" s="280"/>
      <c r="F42" s="351" t="s">
        <v>525</v>
      </c>
    </row>
    <row r="43" spans="1:6" ht="19.5" customHeight="1" x14ac:dyDescent="0.25">
      <c r="A43" s="207"/>
      <c r="B43" s="280" t="s">
        <v>384</v>
      </c>
      <c r="C43" s="362" t="s">
        <v>385</v>
      </c>
      <c r="D43" s="245" t="s">
        <v>3</v>
      </c>
      <c r="E43" s="280" t="s">
        <v>384</v>
      </c>
      <c r="F43" s="362" t="s">
        <v>385</v>
      </c>
    </row>
    <row r="44" spans="1:6" ht="19.5" customHeight="1" x14ac:dyDescent="0.25">
      <c r="A44" s="207"/>
      <c r="B44" s="246" t="s">
        <v>386</v>
      </c>
      <c r="C44" s="363" t="s">
        <v>387</v>
      </c>
      <c r="D44" s="245" t="s">
        <v>3</v>
      </c>
      <c r="E44" s="246" t="s">
        <v>386</v>
      </c>
      <c r="F44" s="363" t="s">
        <v>387</v>
      </c>
    </row>
    <row r="45" spans="1:6" ht="19.5" customHeight="1" x14ac:dyDescent="0.25">
      <c r="A45" s="207"/>
      <c r="B45" s="246" t="s">
        <v>388</v>
      </c>
      <c r="C45" s="363" t="s">
        <v>389</v>
      </c>
      <c r="D45" s="245" t="s">
        <v>3</v>
      </c>
      <c r="E45" s="246" t="s">
        <v>388</v>
      </c>
      <c r="F45" s="363" t="s">
        <v>389</v>
      </c>
    </row>
    <row r="46" spans="1:6" ht="19.5" customHeight="1" x14ac:dyDescent="0.25">
      <c r="A46" s="208"/>
      <c r="B46" s="149" t="s">
        <v>390</v>
      </c>
      <c r="C46" s="364" t="s">
        <v>526</v>
      </c>
      <c r="D46" s="105" t="s">
        <v>3</v>
      </c>
      <c r="E46" s="149" t="s">
        <v>390</v>
      </c>
      <c r="F46" s="364" t="s">
        <v>526</v>
      </c>
    </row>
  </sheetData>
  <mergeCells count="4">
    <mergeCell ref="B14:D14"/>
    <mergeCell ref="B15:D15"/>
    <mergeCell ref="E14:F14"/>
    <mergeCell ref="E15:F15"/>
  </mergeCells>
  <pageMargins left="0.7" right="0.7" top="0.75" bottom="0.75" header="0.3" footer="0.3"/>
  <pageSetup paperSize="9" orientation="portrait" r:id="rId1"/>
  <ignoredErrors>
    <ignoredError sqref="E43:E46 B43:B46 B17 E17 B24:B31 E24:E31 E19:E22 B19:B22 B34:B35 E34:E35 B37:B40 E37:E40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4" tint="-0.499984740745262"/>
    <pageSetUpPr fitToPage="1"/>
  </sheetPr>
  <dimension ref="A1:G27"/>
  <sheetViews>
    <sheetView showGridLines="0" zoomScaleNormal="100" workbookViewId="0"/>
  </sheetViews>
  <sheetFormatPr defaultColWidth="8.69921875" defaultRowHeight="12.5" x14ac:dyDescent="0.25"/>
  <cols>
    <col min="1" max="1" width="3.69921875" style="40" customWidth="1"/>
    <col min="2" max="2" width="9.59765625" style="42" customWidth="1"/>
    <col min="3" max="3" width="83.3984375" style="93" customWidth="1"/>
    <col min="4" max="4" width="7.69921875" style="93" customWidth="1"/>
    <col min="5" max="5" width="5.09765625" style="93" hidden="1" customWidth="1"/>
    <col min="6" max="6" width="7.59765625" style="42" customWidth="1"/>
    <col min="7" max="7" width="81" style="42" bestFit="1" customWidth="1"/>
    <col min="8" max="9" width="2.69921875" style="42" customWidth="1"/>
    <col min="10" max="10" width="8.69921875" style="42"/>
    <col min="11" max="11" width="40.69921875" style="42" customWidth="1"/>
    <col min="12" max="16384" width="8.69921875" style="42"/>
  </cols>
  <sheetData>
    <row r="1" spans="1:7" x14ac:dyDescent="0.25">
      <c r="B1" s="41" t="s">
        <v>500</v>
      </c>
      <c r="C1" s="42"/>
      <c r="D1" s="42"/>
      <c r="E1" s="42"/>
    </row>
    <row r="2" spans="1:7" ht="19.5" customHeight="1" x14ac:dyDescent="0.25">
      <c r="B2" s="330" t="s">
        <v>713</v>
      </c>
      <c r="C2" s="116"/>
      <c r="D2" s="42"/>
      <c r="E2" s="42"/>
    </row>
    <row r="3" spans="1:7" s="44" customFormat="1" x14ac:dyDescent="0.25">
      <c r="A3" s="43"/>
      <c r="B3" s="168" t="s">
        <v>296</v>
      </c>
      <c r="C3" s="170"/>
    </row>
    <row r="4" spans="1:7" s="44" customFormat="1" x14ac:dyDescent="0.25">
      <c r="A4" s="43"/>
      <c r="B4" s="171" t="s">
        <v>398</v>
      </c>
      <c r="C4" s="170"/>
    </row>
    <row r="5" spans="1:7" s="44" customFormat="1" x14ac:dyDescent="0.25">
      <c r="A5" s="43"/>
      <c r="B5" s="172" t="s">
        <v>631</v>
      </c>
      <c r="C5" s="170"/>
    </row>
    <row r="6" spans="1:7" s="44" customFormat="1" ht="17.25" customHeight="1" x14ac:dyDescent="0.25">
      <c r="A6" s="43"/>
      <c r="B6" s="171" t="s">
        <v>501</v>
      </c>
      <c r="C6" s="170"/>
      <c r="D6" s="170"/>
      <c r="E6" s="170"/>
      <c r="F6" s="170"/>
    </row>
    <row r="7" spans="1:7" s="44" customFormat="1" x14ac:dyDescent="0.25">
      <c r="A7" s="43"/>
      <c r="B7" s="172"/>
      <c r="C7" s="170"/>
      <c r="D7" s="170"/>
      <c r="E7" s="170"/>
      <c r="F7" s="170"/>
    </row>
    <row r="8" spans="1:7" s="44" customFormat="1" x14ac:dyDescent="0.25">
      <c r="A8" s="43"/>
      <c r="B8" s="168" t="s">
        <v>622</v>
      </c>
      <c r="C8" s="170"/>
    </row>
    <row r="9" spans="1:7" x14ac:dyDescent="0.25">
      <c r="A9" s="47"/>
      <c r="C9" s="48"/>
      <c r="D9" s="48"/>
      <c r="E9" s="48"/>
    </row>
    <row r="10" spans="1:7" ht="54" customHeight="1" x14ac:dyDescent="0.25">
      <c r="A10" s="49"/>
      <c r="B10" s="685" t="s">
        <v>710</v>
      </c>
      <c r="C10" s="686"/>
      <c r="D10" s="770"/>
      <c r="E10" s="771"/>
      <c r="F10" s="685" t="s">
        <v>529</v>
      </c>
      <c r="G10" s="686"/>
    </row>
    <row r="11" spans="1:7" s="145" customFormat="1" ht="22.5" customHeight="1" x14ac:dyDescent="0.75">
      <c r="A11" s="200"/>
      <c r="B11" s="772" t="s">
        <v>630</v>
      </c>
      <c r="C11" s="773"/>
      <c r="D11" s="774"/>
      <c r="E11" s="775"/>
      <c r="F11" s="772" t="s">
        <v>630</v>
      </c>
      <c r="G11" s="773"/>
    </row>
    <row r="12" spans="1:7" x14ac:dyDescent="0.25">
      <c r="A12" s="50"/>
      <c r="B12" s="51" t="s">
        <v>284</v>
      </c>
      <c r="C12" s="698" t="s">
        <v>285</v>
      </c>
      <c r="D12" s="725"/>
      <c r="E12" s="726"/>
      <c r="F12" s="51" t="s">
        <v>284</v>
      </c>
      <c r="G12" s="52" t="s">
        <v>285</v>
      </c>
    </row>
    <row r="13" spans="1:7" ht="38.25" customHeight="1" x14ac:dyDescent="0.25">
      <c r="A13" s="126"/>
      <c r="B13" s="103"/>
      <c r="C13" s="187" t="s">
        <v>721</v>
      </c>
      <c r="D13" s="185" t="s">
        <v>3</v>
      </c>
      <c r="E13" s="186"/>
      <c r="F13" s="103"/>
      <c r="G13" s="187" t="s">
        <v>721</v>
      </c>
    </row>
    <row r="16" spans="1:7" s="44" customFormat="1" x14ac:dyDescent="0.25">
      <c r="A16" s="43"/>
      <c r="B16" s="168" t="s">
        <v>296</v>
      </c>
      <c r="C16" s="170"/>
    </row>
    <row r="17" spans="1:7" s="44" customFormat="1" x14ac:dyDescent="0.25">
      <c r="A17" s="43"/>
      <c r="B17" s="171" t="s">
        <v>398</v>
      </c>
      <c r="C17" s="170"/>
    </row>
    <row r="18" spans="1:7" s="44" customFormat="1" x14ac:dyDescent="0.25">
      <c r="A18" s="43"/>
      <c r="B18" s="172" t="s">
        <v>632</v>
      </c>
      <c r="C18" s="170"/>
      <c r="D18" s="170"/>
      <c r="E18" s="170"/>
      <c r="F18" s="170"/>
    </row>
    <row r="19" spans="1:7" s="44" customFormat="1" x14ac:dyDescent="0.25">
      <c r="A19" s="43"/>
      <c r="B19" s="172" t="s">
        <v>714</v>
      </c>
      <c r="C19" s="170"/>
      <c r="D19" s="170"/>
      <c r="E19" s="170"/>
      <c r="F19" s="170"/>
    </row>
    <row r="20" spans="1:7" s="44" customFormat="1" ht="17.25" customHeight="1" x14ac:dyDescent="0.25">
      <c r="A20" s="43"/>
      <c r="B20" s="171" t="s">
        <v>501</v>
      </c>
      <c r="C20" s="170"/>
      <c r="D20" s="170"/>
      <c r="E20" s="170"/>
      <c r="F20" s="170"/>
    </row>
    <row r="21" spans="1:7" s="44" customFormat="1" ht="7.5" customHeight="1" x14ac:dyDescent="0.25">
      <c r="A21" s="43"/>
      <c r="B21" s="172"/>
      <c r="C21" s="170"/>
      <c r="D21" s="170"/>
      <c r="E21" s="170"/>
      <c r="F21" s="170"/>
    </row>
    <row r="22" spans="1:7" s="44" customFormat="1" x14ac:dyDescent="0.25">
      <c r="A22" s="43"/>
      <c r="B22" s="168" t="s">
        <v>622</v>
      </c>
      <c r="C22" s="170"/>
    </row>
    <row r="23" spans="1:7" x14ac:dyDescent="0.25">
      <c r="A23" s="47"/>
      <c r="C23" s="48"/>
      <c r="D23" s="48"/>
      <c r="E23" s="48"/>
    </row>
    <row r="24" spans="1:7" ht="53.25" customHeight="1" x14ac:dyDescent="0.25">
      <c r="A24" s="49"/>
      <c r="B24" s="685" t="s">
        <v>711</v>
      </c>
      <c r="C24" s="686"/>
      <c r="D24" s="770"/>
      <c r="E24" s="771"/>
      <c r="F24" s="685" t="s">
        <v>712</v>
      </c>
      <c r="G24" s="686"/>
    </row>
    <row r="25" spans="1:7" s="145" customFormat="1" ht="21" customHeight="1" x14ac:dyDescent="0.75">
      <c r="A25" s="200"/>
      <c r="B25" s="772" t="s">
        <v>630</v>
      </c>
      <c r="C25" s="773"/>
      <c r="D25" s="774"/>
      <c r="E25" s="775"/>
      <c r="F25" s="772" t="s">
        <v>630</v>
      </c>
      <c r="G25" s="773"/>
    </row>
    <row r="26" spans="1:7" x14ac:dyDescent="0.25">
      <c r="A26" s="50"/>
      <c r="B26" s="51" t="s">
        <v>284</v>
      </c>
      <c r="C26" s="698" t="s">
        <v>285</v>
      </c>
      <c r="D26" s="725"/>
      <c r="E26" s="726"/>
      <c r="F26" s="51" t="s">
        <v>284</v>
      </c>
      <c r="G26" s="52" t="s">
        <v>285</v>
      </c>
    </row>
    <row r="27" spans="1:7" ht="42.75" customHeight="1" x14ac:dyDescent="0.25">
      <c r="A27" s="126"/>
      <c r="B27" s="103"/>
      <c r="C27" s="187" t="s">
        <v>721</v>
      </c>
      <c r="D27" s="185" t="s">
        <v>3</v>
      </c>
      <c r="E27" s="186"/>
      <c r="F27" s="103"/>
      <c r="G27" s="187" t="s">
        <v>721</v>
      </c>
    </row>
  </sheetData>
  <mergeCells count="14">
    <mergeCell ref="C26:E26"/>
    <mergeCell ref="B24:C24"/>
    <mergeCell ref="D24:E24"/>
    <mergeCell ref="F24:G24"/>
    <mergeCell ref="B25:C25"/>
    <mergeCell ref="D25:E25"/>
    <mergeCell ref="F25:G25"/>
    <mergeCell ref="C12:E12"/>
    <mergeCell ref="B10:C10"/>
    <mergeCell ref="D10:E10"/>
    <mergeCell ref="F10:G10"/>
    <mergeCell ref="B11:C11"/>
    <mergeCell ref="D11:E11"/>
    <mergeCell ref="F11:G11"/>
  </mergeCells>
  <pageMargins left="0.59055118110236227" right="0.59055118110236227" top="0.59055118110236227" bottom="0.59055118110236227" header="0" footer="0"/>
  <pageSetup paperSize="9" scale="5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4" tint="-0.499984740745262"/>
    <pageSetUpPr fitToPage="1"/>
  </sheetPr>
  <dimension ref="A1:I36"/>
  <sheetViews>
    <sheetView showGridLines="0" zoomScaleNormal="100" workbookViewId="0"/>
  </sheetViews>
  <sheetFormatPr defaultColWidth="8.69921875" defaultRowHeight="12.5" x14ac:dyDescent="0.25"/>
  <cols>
    <col min="1" max="1" width="4.3984375" style="40" customWidth="1"/>
    <col min="2" max="2" width="11" style="42" customWidth="1"/>
    <col min="3" max="3" width="53.59765625" style="93" customWidth="1"/>
    <col min="4" max="4" width="4" style="93" customWidth="1"/>
    <col min="5" max="5" width="5.09765625" style="93" customWidth="1"/>
    <col min="6" max="6" width="8.69921875" style="42" customWidth="1"/>
    <col min="7" max="7" width="36.69921875" style="42" customWidth="1"/>
    <col min="8" max="16384" width="8.69921875" style="42"/>
  </cols>
  <sheetData>
    <row r="1" spans="1:9" x14ac:dyDescent="0.25">
      <c r="B1" s="41" t="s">
        <v>487</v>
      </c>
      <c r="C1" s="42"/>
      <c r="D1" s="42"/>
      <c r="E1" s="42"/>
    </row>
    <row r="2" spans="1:9" ht="15.75" customHeight="1" x14ac:dyDescent="0.25">
      <c r="B2" s="41" t="s">
        <v>821</v>
      </c>
      <c r="C2" s="42"/>
      <c r="D2" s="42"/>
      <c r="E2" s="42"/>
    </row>
    <row r="3" spans="1:9" s="44" customFormat="1" x14ac:dyDescent="0.25">
      <c r="A3" s="43"/>
      <c r="B3" s="41" t="s">
        <v>296</v>
      </c>
    </row>
    <row r="4" spans="1:9" s="44" customFormat="1" x14ac:dyDescent="0.25">
      <c r="A4" s="43"/>
      <c r="B4" s="45" t="s">
        <v>530</v>
      </c>
    </row>
    <row r="5" spans="1:9" s="44" customFormat="1" x14ac:dyDescent="0.25">
      <c r="A5" s="43"/>
      <c r="B5" s="46" t="s">
        <v>317</v>
      </c>
    </row>
    <row r="6" spans="1:9" s="44" customFormat="1" x14ac:dyDescent="0.25">
      <c r="A6" s="43"/>
      <c r="B6" s="117" t="s">
        <v>373</v>
      </c>
    </row>
    <row r="7" spans="1:9" s="44" customFormat="1" x14ac:dyDescent="0.25">
      <c r="A7" s="43"/>
      <c r="B7" s="45" t="s">
        <v>334</v>
      </c>
    </row>
    <row r="8" spans="1:9" s="44" customFormat="1" x14ac:dyDescent="0.25">
      <c r="A8" s="43"/>
      <c r="B8" s="41" t="s">
        <v>576</v>
      </c>
    </row>
    <row r="9" spans="1:9" x14ac:dyDescent="0.25">
      <c r="A9" s="47"/>
      <c r="C9" s="48"/>
      <c r="D9" s="48"/>
      <c r="E9" s="48"/>
    </row>
    <row r="10" spans="1:9" ht="21.75" customHeight="1" x14ac:dyDescent="0.25">
      <c r="A10" s="94"/>
      <c r="B10" s="656" t="s">
        <v>295</v>
      </c>
      <c r="C10" s="657"/>
      <c r="D10" s="657"/>
      <c r="E10" s="658"/>
      <c r="F10" s="656" t="s">
        <v>335</v>
      </c>
      <c r="G10" s="658"/>
    </row>
    <row r="11" spans="1:9" ht="21.75" customHeight="1" x14ac:dyDescent="0.25">
      <c r="A11" s="94"/>
      <c r="B11" s="661" t="s">
        <v>535</v>
      </c>
      <c r="C11" s="662"/>
      <c r="D11" s="662"/>
      <c r="E11" s="663"/>
      <c r="F11" s="665" t="s">
        <v>577</v>
      </c>
      <c r="G11" s="666"/>
    </row>
    <row r="12" spans="1:9" x14ac:dyDescent="0.25">
      <c r="A12" s="95"/>
      <c r="B12" s="96" t="s">
        <v>284</v>
      </c>
      <c r="C12" s="646" t="s">
        <v>285</v>
      </c>
      <c r="D12" s="647"/>
      <c r="E12" s="648"/>
      <c r="F12" s="96" t="s">
        <v>284</v>
      </c>
      <c r="G12" s="97" t="s">
        <v>285</v>
      </c>
    </row>
    <row r="13" spans="1:9" ht="18" customHeight="1" x14ac:dyDescent="0.25">
      <c r="A13" s="118"/>
      <c r="B13" s="101" t="s">
        <v>440</v>
      </c>
      <c r="C13" s="55" t="s">
        <v>578</v>
      </c>
      <c r="D13" s="119"/>
      <c r="E13" s="120"/>
      <c r="F13" s="121"/>
      <c r="G13" s="122"/>
      <c r="I13" s="460"/>
    </row>
    <row r="14" spans="1:9" ht="18" customHeight="1" x14ac:dyDescent="0.25">
      <c r="A14" s="118"/>
      <c r="B14" s="101" t="s">
        <v>441</v>
      </c>
      <c r="C14" s="55" t="s">
        <v>579</v>
      </c>
      <c r="D14" s="123"/>
      <c r="E14" s="124"/>
      <c r="F14" s="121"/>
      <c r="G14" s="122"/>
    </row>
    <row r="15" spans="1:9" ht="18" customHeight="1" x14ac:dyDescent="0.25">
      <c r="A15" s="118"/>
      <c r="B15" s="125" t="s">
        <v>444</v>
      </c>
      <c r="C15" s="114" t="s">
        <v>443</v>
      </c>
      <c r="D15" s="777"/>
      <c r="E15" s="777" t="s">
        <v>320</v>
      </c>
      <c r="F15" s="121"/>
      <c r="G15" s="60" t="s">
        <v>336</v>
      </c>
    </row>
    <row r="16" spans="1:9" ht="18" customHeight="1" x14ac:dyDescent="0.25">
      <c r="A16" s="118"/>
      <c r="B16" s="125" t="s">
        <v>512</v>
      </c>
      <c r="C16" s="114" t="s">
        <v>445</v>
      </c>
      <c r="D16" s="777"/>
      <c r="E16" s="777"/>
      <c r="F16" s="121"/>
      <c r="G16" s="122"/>
    </row>
    <row r="17" spans="1:7" ht="18" customHeight="1" x14ac:dyDescent="0.25">
      <c r="A17" s="118"/>
      <c r="B17" s="125" t="s">
        <v>513</v>
      </c>
      <c r="C17" s="114" t="s">
        <v>514</v>
      </c>
      <c r="D17" s="123"/>
      <c r="E17" s="124"/>
      <c r="F17" s="121"/>
      <c r="G17" s="122"/>
    </row>
    <row r="18" spans="1:7" ht="25.5" customHeight="1" x14ac:dyDescent="0.25">
      <c r="A18" s="126"/>
      <c r="B18" s="103" t="s">
        <v>498</v>
      </c>
      <c r="C18" s="90" t="s">
        <v>580</v>
      </c>
      <c r="D18" s="127"/>
      <c r="E18" s="128"/>
      <c r="F18" s="129"/>
      <c r="G18" s="130"/>
    </row>
    <row r="20" spans="1:7" x14ac:dyDescent="0.25">
      <c r="B20" s="471"/>
    </row>
    <row r="21" spans="1:7" x14ac:dyDescent="0.25">
      <c r="B21" s="476" t="s">
        <v>296</v>
      </c>
      <c r="C21" s="479"/>
    </row>
    <row r="22" spans="1:7" x14ac:dyDescent="0.25">
      <c r="B22" s="477" t="s">
        <v>530</v>
      </c>
      <c r="C22" s="479"/>
    </row>
    <row r="23" spans="1:7" x14ac:dyDescent="0.25">
      <c r="B23" s="478" t="s">
        <v>784</v>
      </c>
      <c r="C23" s="475"/>
      <c r="D23" s="106"/>
      <c r="E23" s="474"/>
      <c r="G23" s="93"/>
    </row>
    <row r="24" spans="1:7" x14ac:dyDescent="0.25">
      <c r="B24" s="477" t="s">
        <v>334</v>
      </c>
      <c r="C24" s="479"/>
    </row>
    <row r="25" spans="1:7" x14ac:dyDescent="0.25">
      <c r="B25" s="476" t="s">
        <v>822</v>
      </c>
      <c r="C25" s="479"/>
    </row>
    <row r="27" spans="1:7" ht="18.75" customHeight="1" x14ac:dyDescent="0.25">
      <c r="A27" s="480"/>
      <c r="B27" s="656" t="s">
        <v>295</v>
      </c>
      <c r="C27" s="657"/>
      <c r="D27" s="657"/>
      <c r="E27" s="658"/>
      <c r="F27" s="656" t="s">
        <v>335</v>
      </c>
      <c r="G27" s="658"/>
    </row>
    <row r="28" spans="1:7" ht="18.75" customHeight="1" x14ac:dyDescent="0.25">
      <c r="A28" s="480"/>
      <c r="B28" s="661" t="s">
        <v>817</v>
      </c>
      <c r="C28" s="662"/>
      <c r="D28" s="662"/>
      <c r="E28" s="663"/>
      <c r="F28" s="665" t="s">
        <v>823</v>
      </c>
      <c r="G28" s="666"/>
    </row>
    <row r="29" spans="1:7" ht="18.75" customHeight="1" x14ac:dyDescent="0.25">
      <c r="A29" s="481"/>
      <c r="B29" s="96" t="s">
        <v>284</v>
      </c>
      <c r="C29" s="646" t="s">
        <v>285</v>
      </c>
      <c r="D29" s="647"/>
      <c r="E29" s="648"/>
      <c r="F29" s="96" t="s">
        <v>284</v>
      </c>
      <c r="G29" s="97" t="s">
        <v>285</v>
      </c>
    </row>
    <row r="30" spans="1:7" ht="18.75" customHeight="1" x14ac:dyDescent="0.25">
      <c r="A30" s="539"/>
      <c r="B30" s="493" t="s">
        <v>440</v>
      </c>
      <c r="C30" s="514" t="s">
        <v>875</v>
      </c>
      <c r="D30" s="540"/>
      <c r="E30" s="541"/>
      <c r="F30" s="542"/>
      <c r="G30" s="543"/>
    </row>
    <row r="31" spans="1:7" ht="18.75" customHeight="1" x14ac:dyDescent="0.25">
      <c r="A31" s="539"/>
      <c r="B31" s="493" t="s">
        <v>441</v>
      </c>
      <c r="C31" s="514" t="s">
        <v>876</v>
      </c>
      <c r="D31" s="544"/>
      <c r="E31" s="545"/>
      <c r="F31" s="542"/>
      <c r="G31" s="543"/>
    </row>
    <row r="32" spans="1:7" ht="18.75" customHeight="1" x14ac:dyDescent="0.25">
      <c r="A32" s="539"/>
      <c r="B32" s="493" t="s">
        <v>444</v>
      </c>
      <c r="C32" s="514" t="s">
        <v>443</v>
      </c>
      <c r="D32" s="776"/>
      <c r="E32" s="776" t="s">
        <v>320</v>
      </c>
      <c r="F32" s="542"/>
      <c r="G32" s="546" t="s">
        <v>336</v>
      </c>
    </row>
    <row r="33" spans="1:8" ht="18.75" customHeight="1" x14ac:dyDescent="0.25">
      <c r="A33" s="539"/>
      <c r="B33" s="493" t="s">
        <v>512</v>
      </c>
      <c r="C33" s="514" t="s">
        <v>445</v>
      </c>
      <c r="D33" s="776"/>
      <c r="E33" s="776"/>
      <c r="F33" s="542"/>
      <c r="G33" s="543"/>
    </row>
    <row r="34" spans="1:8" ht="18.75" customHeight="1" x14ac:dyDescent="0.25">
      <c r="A34" s="539"/>
      <c r="B34" s="493" t="s">
        <v>513</v>
      </c>
      <c r="C34" s="514" t="s">
        <v>514</v>
      </c>
      <c r="D34" s="544"/>
      <c r="E34" s="545"/>
      <c r="F34" s="542"/>
      <c r="G34" s="543"/>
    </row>
    <row r="35" spans="1:8" ht="18.75" customHeight="1" x14ac:dyDescent="0.25">
      <c r="A35" s="539"/>
      <c r="B35" s="493" t="s">
        <v>498</v>
      </c>
      <c r="C35" s="514" t="s">
        <v>877</v>
      </c>
      <c r="D35" s="544"/>
      <c r="E35" s="545"/>
      <c r="F35" s="542"/>
      <c r="G35" s="543"/>
    </row>
    <row r="36" spans="1:8" ht="28.5" customHeight="1" x14ac:dyDescent="0.25">
      <c r="A36" s="547"/>
      <c r="B36" s="508" t="s">
        <v>802</v>
      </c>
      <c r="C36" s="548" t="s">
        <v>804</v>
      </c>
      <c r="D36" s="549"/>
      <c r="E36" s="550"/>
      <c r="F36" s="551"/>
      <c r="G36" s="552"/>
      <c r="H36" s="472"/>
    </row>
  </sheetData>
  <mergeCells count="14">
    <mergeCell ref="D32:D33"/>
    <mergeCell ref="E32:E33"/>
    <mergeCell ref="E15:E16"/>
    <mergeCell ref="B27:E27"/>
    <mergeCell ref="F27:G27"/>
    <mergeCell ref="B28:E28"/>
    <mergeCell ref="F28:G28"/>
    <mergeCell ref="C29:E29"/>
    <mergeCell ref="D15:D16"/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95" orientation="portrait" r:id="rId1"/>
  <headerFooter alignWithMargins="0">
    <oddHeader>&amp;R&amp;A</oddHeader>
    <oddFooter>&amp;L(&amp;F.xls)</oddFooter>
  </headerFooter>
  <ignoredErrors>
    <ignoredError sqref="B13:B18" numberStoredAsText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4" tint="-0.499984740745262"/>
    <pageSetUpPr fitToPage="1"/>
  </sheetPr>
  <dimension ref="A1:I16"/>
  <sheetViews>
    <sheetView showGridLines="0" zoomScaleNormal="100" workbookViewId="0"/>
  </sheetViews>
  <sheetFormatPr defaultColWidth="8.69921875" defaultRowHeight="12.5" x14ac:dyDescent="0.25"/>
  <cols>
    <col min="1" max="1" width="3.69921875" style="40" customWidth="1"/>
    <col min="2" max="2" width="8.69921875" style="42" customWidth="1"/>
    <col min="3" max="3" width="55" style="93" customWidth="1"/>
    <col min="4" max="4" width="2.69921875" style="93" customWidth="1"/>
    <col min="5" max="5" width="3.69921875" style="93" customWidth="1"/>
    <col min="6" max="6" width="8.69921875" style="42" customWidth="1"/>
    <col min="7" max="7" width="56.296875" style="42" customWidth="1"/>
    <col min="8" max="16384" width="8.69921875" style="42"/>
  </cols>
  <sheetData>
    <row r="1" spans="1:9" ht="18" customHeight="1" x14ac:dyDescent="0.25">
      <c r="B1" s="41" t="s">
        <v>488</v>
      </c>
      <c r="C1" s="42"/>
      <c r="D1" s="42"/>
      <c r="E1" s="42"/>
    </row>
    <row r="2" spans="1:9" x14ac:dyDescent="0.25">
      <c r="B2" s="41" t="s">
        <v>840</v>
      </c>
      <c r="C2" s="42"/>
      <c r="D2" s="42"/>
      <c r="E2" s="42"/>
    </row>
    <row r="3" spans="1:9" s="44" customFormat="1" x14ac:dyDescent="0.25">
      <c r="A3" s="43"/>
      <c r="B3" s="41" t="s">
        <v>296</v>
      </c>
    </row>
    <row r="4" spans="1:9" s="441" customFormat="1" x14ac:dyDescent="0.75">
      <c r="A4" s="440"/>
      <c r="B4" s="442" t="s">
        <v>321</v>
      </c>
    </row>
    <row r="5" spans="1:9" s="441" customFormat="1" x14ac:dyDescent="0.75">
      <c r="A5" s="440"/>
      <c r="B5" s="442" t="s">
        <v>814</v>
      </c>
    </row>
    <row r="6" spans="1:9" s="441" customFormat="1" x14ac:dyDescent="0.75">
      <c r="A6" s="440"/>
      <c r="B6" s="628" t="s">
        <v>784</v>
      </c>
      <c r="C6" s="629"/>
      <c r="D6" s="629"/>
      <c r="F6" s="474"/>
    </row>
    <row r="7" spans="1:9" s="441" customFormat="1" ht="17.25" customHeight="1" x14ac:dyDescent="0.25">
      <c r="A7" s="440"/>
      <c r="B7" s="442" t="s">
        <v>338</v>
      </c>
      <c r="F7" s="471"/>
      <c r="G7" s="42"/>
    </row>
    <row r="8" spans="1:9" s="441" customFormat="1" x14ac:dyDescent="0.25">
      <c r="A8" s="440"/>
      <c r="B8" s="405" t="s">
        <v>715</v>
      </c>
      <c r="F8" s="471"/>
      <c r="G8" s="170"/>
    </row>
    <row r="9" spans="1:9" x14ac:dyDescent="0.25">
      <c r="A9" s="47"/>
      <c r="C9" s="48"/>
      <c r="D9" s="48"/>
      <c r="E9" s="48"/>
    </row>
    <row r="10" spans="1:9" ht="21.75" customHeight="1" x14ac:dyDescent="0.25">
      <c r="A10" s="94"/>
      <c r="B10" s="656" t="s">
        <v>322</v>
      </c>
      <c r="C10" s="657"/>
      <c r="D10" s="657"/>
      <c r="E10" s="658"/>
      <c r="F10" s="656" t="s">
        <v>339</v>
      </c>
      <c r="G10" s="658"/>
    </row>
    <row r="11" spans="1:9" ht="21.75" customHeight="1" x14ac:dyDescent="0.25">
      <c r="A11" s="94"/>
      <c r="B11" s="665" t="s">
        <v>310</v>
      </c>
      <c r="C11" s="781"/>
      <c r="D11" s="781"/>
      <c r="E11" s="666"/>
      <c r="F11" s="782" t="s">
        <v>340</v>
      </c>
      <c r="G11" s="783"/>
    </row>
    <row r="12" spans="1:9" x14ac:dyDescent="0.25">
      <c r="A12" s="95"/>
      <c r="B12" s="370" t="s">
        <v>284</v>
      </c>
      <c r="C12" s="778" t="s">
        <v>285</v>
      </c>
      <c r="D12" s="779"/>
      <c r="E12" s="780"/>
      <c r="F12" s="370" t="s">
        <v>284</v>
      </c>
      <c r="G12" s="371" t="s">
        <v>285</v>
      </c>
    </row>
    <row r="13" spans="1:9" ht="54" customHeight="1" x14ac:dyDescent="0.25">
      <c r="A13" s="372"/>
      <c r="B13" s="373" t="s">
        <v>746</v>
      </c>
      <c r="C13" s="374" t="s">
        <v>716</v>
      </c>
      <c r="D13" s="375"/>
      <c r="E13" s="376" t="s">
        <v>3</v>
      </c>
      <c r="F13" s="377"/>
      <c r="G13" s="378" t="s">
        <v>717</v>
      </c>
      <c r="I13" s="471"/>
    </row>
    <row r="15" spans="1:9" x14ac:dyDescent="0.25">
      <c r="B15" s="379"/>
    </row>
    <row r="16" spans="1:9" ht="23.25" customHeight="1" x14ac:dyDescent="0.25">
      <c r="C16" s="380"/>
    </row>
  </sheetData>
  <mergeCells count="5"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71" orientation="portrait" r:id="rId1"/>
  <headerFooter alignWithMargins="0">
    <oddHeader>&amp;R&amp;A</oddHeader>
    <oddFooter>&amp;L(&amp;F.xls)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4" tint="-0.249977111117893"/>
  </sheetPr>
  <dimension ref="A1:H25"/>
  <sheetViews>
    <sheetView showGridLines="0" workbookViewId="0">
      <selection activeCell="B18" sqref="B18"/>
    </sheetView>
  </sheetViews>
  <sheetFormatPr defaultColWidth="8.69921875" defaultRowHeight="12.5" x14ac:dyDescent="0.25"/>
  <cols>
    <col min="1" max="1" width="3.69921875" style="40" customWidth="1"/>
    <col min="2" max="2" width="9.3984375" style="42" customWidth="1"/>
    <col min="3" max="3" width="52.8984375" style="93" customWidth="1"/>
    <col min="4" max="4" width="5.296875" style="93" customWidth="1"/>
    <col min="5" max="5" width="4.8984375" style="93" customWidth="1"/>
    <col min="6" max="6" width="13.3984375" style="42" customWidth="1"/>
    <col min="7" max="7" width="60.59765625" style="42" customWidth="1"/>
    <col min="8" max="16384" width="8.69921875" style="42"/>
  </cols>
  <sheetData>
    <row r="1" spans="1:8" ht="19.5" customHeight="1" x14ac:dyDescent="0.25">
      <c r="B1" s="41" t="s">
        <v>690</v>
      </c>
      <c r="C1" s="42"/>
      <c r="D1" s="42"/>
      <c r="E1" s="42"/>
    </row>
    <row r="2" spans="1:8" x14ac:dyDescent="0.25">
      <c r="B2" s="41" t="s">
        <v>675</v>
      </c>
      <c r="C2" s="42"/>
      <c r="D2" s="42"/>
      <c r="E2" s="42"/>
    </row>
    <row r="3" spans="1:8" s="44" customFormat="1" x14ac:dyDescent="0.25">
      <c r="A3" s="43"/>
      <c r="B3" s="41" t="s">
        <v>296</v>
      </c>
    </row>
    <row r="4" spans="1:8" s="44" customFormat="1" x14ac:dyDescent="0.25">
      <c r="A4" s="43"/>
      <c r="B4" s="45" t="s">
        <v>676</v>
      </c>
    </row>
    <row r="5" spans="1:8" s="44" customFormat="1" x14ac:dyDescent="0.25">
      <c r="A5" s="43"/>
      <c r="B5" s="46" t="s">
        <v>672</v>
      </c>
    </row>
    <row r="6" spans="1:8" s="44" customFormat="1" x14ac:dyDescent="0.25">
      <c r="A6" s="43"/>
      <c r="B6" s="46" t="s">
        <v>673</v>
      </c>
    </row>
    <row r="7" spans="1:8" s="44" customFormat="1" x14ac:dyDescent="0.25">
      <c r="A7" s="43"/>
      <c r="B7" s="45" t="s">
        <v>677</v>
      </c>
    </row>
    <row r="8" spans="1:8" s="44" customFormat="1" x14ac:dyDescent="0.25">
      <c r="A8" s="43"/>
      <c r="B8" s="46" t="s">
        <v>672</v>
      </c>
    </row>
    <row r="9" spans="1:8" s="44" customFormat="1" x14ac:dyDescent="0.25">
      <c r="A9" s="43"/>
      <c r="B9" s="46" t="s">
        <v>673</v>
      </c>
    </row>
    <row r="10" spans="1:8" s="44" customFormat="1" ht="22.5" customHeight="1" x14ac:dyDescent="0.25">
      <c r="A10" s="43"/>
      <c r="B10" s="41" t="s">
        <v>671</v>
      </c>
    </row>
    <row r="11" spans="1:8" x14ac:dyDescent="0.25">
      <c r="A11" s="47"/>
      <c r="C11" s="48"/>
      <c r="D11" s="48"/>
      <c r="E11" s="48"/>
    </row>
    <row r="12" spans="1:8" ht="21.75" customHeight="1" x14ac:dyDescent="0.25">
      <c r="A12" s="94"/>
      <c r="B12" s="649" t="s">
        <v>681</v>
      </c>
      <c r="C12" s="650"/>
      <c r="D12" s="650"/>
      <c r="E12" s="651"/>
      <c r="F12" s="649" t="s">
        <v>682</v>
      </c>
      <c r="G12" s="651"/>
    </row>
    <row r="13" spans="1:8" ht="21.75" customHeight="1" x14ac:dyDescent="0.25">
      <c r="A13" s="94"/>
      <c r="B13" s="652" t="s">
        <v>535</v>
      </c>
      <c r="C13" s="653"/>
      <c r="D13" s="653"/>
      <c r="E13" s="654"/>
      <c r="F13" s="655" t="s">
        <v>550</v>
      </c>
      <c r="G13" s="654"/>
    </row>
    <row r="14" spans="1:8" x14ac:dyDescent="0.25">
      <c r="A14" s="95"/>
      <c r="B14" s="96" t="s">
        <v>284</v>
      </c>
      <c r="C14" s="646" t="s">
        <v>285</v>
      </c>
      <c r="D14" s="647"/>
      <c r="E14" s="648"/>
      <c r="F14" s="96" t="s">
        <v>284</v>
      </c>
      <c r="G14" s="97" t="s">
        <v>285</v>
      </c>
      <c r="H14" s="98"/>
    </row>
    <row r="15" spans="1:8" ht="22" customHeight="1" x14ac:dyDescent="0.25">
      <c r="A15" s="261">
        <v>1</v>
      </c>
      <c r="B15" s="99" t="s">
        <v>503</v>
      </c>
      <c r="C15" s="100" t="s">
        <v>551</v>
      </c>
      <c r="D15" s="221" t="s">
        <v>424</v>
      </c>
      <c r="E15" s="76"/>
      <c r="F15" s="72" t="s">
        <v>401</v>
      </c>
      <c r="G15" s="133" t="s">
        <v>402</v>
      </c>
    </row>
    <row r="16" spans="1:8" ht="22" customHeight="1" x14ac:dyDescent="0.25">
      <c r="A16" s="253">
        <v>2</v>
      </c>
      <c r="B16" s="240" t="s">
        <v>504</v>
      </c>
      <c r="C16" s="232" t="s">
        <v>552</v>
      </c>
      <c r="D16" s="233"/>
      <c r="E16" s="234"/>
      <c r="F16" s="235" t="s">
        <v>405</v>
      </c>
      <c r="G16" s="301" t="s">
        <v>408</v>
      </c>
    </row>
    <row r="17" spans="1:7" ht="22" customHeight="1" x14ac:dyDescent="0.25">
      <c r="A17" s="217"/>
      <c r="B17" s="101" t="s">
        <v>505</v>
      </c>
      <c r="C17" s="102" t="s">
        <v>553</v>
      </c>
      <c r="D17" s="221" t="s">
        <v>3</v>
      </c>
      <c r="E17" s="222"/>
      <c r="F17" s="72" t="s">
        <v>404</v>
      </c>
      <c r="G17" s="133" t="s">
        <v>407</v>
      </c>
    </row>
    <row r="18" spans="1:7" ht="22" customHeight="1" x14ac:dyDescent="0.25">
      <c r="A18" s="262"/>
      <c r="B18" s="241" t="s">
        <v>506</v>
      </c>
      <c r="C18" s="236" t="s">
        <v>554</v>
      </c>
      <c r="D18" s="237"/>
      <c r="E18" s="238"/>
      <c r="F18" s="239" t="s">
        <v>403</v>
      </c>
      <c r="G18" s="273" t="s">
        <v>406</v>
      </c>
    </row>
    <row r="19" spans="1:7" ht="22" customHeight="1" x14ac:dyDescent="0.25">
      <c r="A19" s="253"/>
      <c r="B19" s="240"/>
      <c r="C19" s="232"/>
      <c r="D19" s="233"/>
      <c r="E19" s="234"/>
      <c r="F19" s="235" t="s">
        <v>409</v>
      </c>
      <c r="G19" s="301" t="s">
        <v>412</v>
      </c>
    </row>
    <row r="20" spans="1:7" ht="22" customHeight="1" x14ac:dyDescent="0.25">
      <c r="A20" s="217">
        <v>3</v>
      </c>
      <c r="B20" s="101" t="s">
        <v>507</v>
      </c>
      <c r="C20" s="102" t="s">
        <v>555</v>
      </c>
      <c r="D20" s="221" t="s">
        <v>3</v>
      </c>
      <c r="E20" s="222"/>
      <c r="F20" s="72" t="s">
        <v>410</v>
      </c>
      <c r="G20" s="133" t="s">
        <v>413</v>
      </c>
    </row>
    <row r="21" spans="1:7" ht="22" customHeight="1" x14ac:dyDescent="0.25">
      <c r="A21" s="262"/>
      <c r="B21" s="241"/>
      <c r="C21" s="236"/>
      <c r="D21" s="237"/>
      <c r="E21" s="238"/>
      <c r="F21" s="239" t="s">
        <v>411</v>
      </c>
      <c r="G21" s="273" t="s">
        <v>414</v>
      </c>
    </row>
    <row r="22" spans="1:7" ht="22" customHeight="1" x14ac:dyDescent="0.25">
      <c r="A22" s="255">
        <v>4</v>
      </c>
      <c r="B22" s="101" t="s">
        <v>508</v>
      </c>
      <c r="C22" s="102" t="s">
        <v>556</v>
      </c>
      <c r="D22" s="221" t="s">
        <v>3</v>
      </c>
      <c r="E22" s="222"/>
      <c r="F22" s="72" t="s">
        <v>417</v>
      </c>
      <c r="G22" s="133" t="s">
        <v>418</v>
      </c>
    </row>
    <row r="23" spans="1:7" ht="22" customHeight="1" x14ac:dyDescent="0.25">
      <c r="A23" s="255">
        <v>5</v>
      </c>
      <c r="B23" s="242" t="s">
        <v>509</v>
      </c>
      <c r="C23" s="243" t="s">
        <v>557</v>
      </c>
      <c r="D23" s="244" t="s">
        <v>3</v>
      </c>
      <c r="E23" s="245"/>
      <c r="F23" s="246" t="s">
        <v>416</v>
      </c>
      <c r="G23" s="256" t="s">
        <v>415</v>
      </c>
    </row>
    <row r="24" spans="1:7" ht="22" customHeight="1" x14ac:dyDescent="0.25">
      <c r="A24" s="255">
        <v>6</v>
      </c>
      <c r="B24" s="242" t="s">
        <v>510</v>
      </c>
      <c r="C24" s="243" t="s">
        <v>558</v>
      </c>
      <c r="D24" s="244" t="s">
        <v>3</v>
      </c>
      <c r="E24" s="245"/>
      <c r="F24" s="246" t="s">
        <v>419</v>
      </c>
      <c r="G24" s="256" t="s">
        <v>421</v>
      </c>
    </row>
    <row r="25" spans="1:7" ht="22" customHeight="1" x14ac:dyDescent="0.25">
      <c r="A25" s="254">
        <v>7</v>
      </c>
      <c r="B25" s="103" t="s">
        <v>511</v>
      </c>
      <c r="C25" s="104" t="s">
        <v>559</v>
      </c>
      <c r="D25" s="224" t="s">
        <v>320</v>
      </c>
      <c r="E25" s="105"/>
      <c r="F25" s="92" t="s">
        <v>420</v>
      </c>
      <c r="G25" s="132" t="s">
        <v>422</v>
      </c>
    </row>
  </sheetData>
  <mergeCells count="5">
    <mergeCell ref="B12:E12"/>
    <mergeCell ref="F12:G12"/>
    <mergeCell ref="B13:E13"/>
    <mergeCell ref="F13:G13"/>
    <mergeCell ref="C14:E14"/>
  </mergeCells>
  <pageMargins left="0.7" right="0.7" top="0.75" bottom="0.75" header="0.3" footer="0.3"/>
  <pageSetup paperSize="9" orientation="portrait" r:id="rId1"/>
  <ignoredErrors>
    <ignoredError sqref="B15:B25 F15:F25" numberStoredAsText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4" tint="-0.249977111117893"/>
    <pageSetUpPr fitToPage="1"/>
  </sheetPr>
  <dimension ref="A1:G25"/>
  <sheetViews>
    <sheetView showGridLines="0" zoomScale="98" zoomScaleNormal="98" workbookViewId="0"/>
  </sheetViews>
  <sheetFormatPr defaultColWidth="8.69921875" defaultRowHeight="12.5" x14ac:dyDescent="0.25"/>
  <cols>
    <col min="1" max="1" width="3.69921875" style="40" customWidth="1"/>
    <col min="2" max="2" width="14.69921875" style="40" customWidth="1"/>
    <col min="3" max="3" width="61.3984375" style="40" customWidth="1"/>
    <col min="4" max="4" width="6.3984375" style="106" customWidth="1"/>
    <col min="5" max="5" width="4.8984375" style="106" customWidth="1"/>
    <col min="6" max="6" width="10.59765625" style="42" customWidth="1"/>
    <col min="7" max="7" width="79" style="93" customWidth="1"/>
    <col min="8" max="9" width="8.69921875" style="42"/>
    <col min="10" max="10" width="41.296875" style="42" customWidth="1"/>
    <col min="11" max="16384" width="8.69921875" style="42"/>
  </cols>
  <sheetData>
    <row r="1" spans="1:7" ht="21.75" customHeight="1" x14ac:dyDescent="0.25">
      <c r="B1" s="41" t="s">
        <v>674</v>
      </c>
      <c r="G1" s="42"/>
    </row>
    <row r="2" spans="1:7" ht="14.25" customHeight="1" x14ac:dyDescent="0.25">
      <c r="B2" s="41" t="s">
        <v>675</v>
      </c>
      <c r="G2" s="42"/>
    </row>
    <row r="3" spans="1:7" s="44" customFormat="1" x14ac:dyDescent="0.25">
      <c r="A3" s="43"/>
      <c r="B3" s="41" t="s">
        <v>296</v>
      </c>
      <c r="C3" s="43"/>
      <c r="D3" s="107"/>
      <c r="E3" s="107"/>
    </row>
    <row r="4" spans="1:7" s="44" customFormat="1" x14ac:dyDescent="0.25">
      <c r="A4" s="43"/>
      <c r="B4" s="45" t="s">
        <v>676</v>
      </c>
    </row>
    <row r="5" spans="1:7" s="44" customFormat="1" x14ac:dyDescent="0.25">
      <c r="A5" s="43"/>
      <c r="B5" s="46" t="s">
        <v>672</v>
      </c>
    </row>
    <row r="6" spans="1:7" s="44" customFormat="1" x14ac:dyDescent="0.25">
      <c r="A6" s="43"/>
      <c r="B6" s="46" t="s">
        <v>673</v>
      </c>
    </row>
    <row r="7" spans="1:7" s="44" customFormat="1" x14ac:dyDescent="0.25">
      <c r="A7" s="43"/>
      <c r="B7" s="45" t="s">
        <v>678</v>
      </c>
    </row>
    <row r="8" spans="1:7" s="44" customFormat="1" x14ac:dyDescent="0.25">
      <c r="A8" s="43"/>
      <c r="B8" s="46" t="s">
        <v>672</v>
      </c>
    </row>
    <row r="9" spans="1:7" s="44" customFormat="1" ht="18.75" customHeight="1" x14ac:dyDescent="0.25">
      <c r="A9" s="43"/>
      <c r="B9" s="331" t="s">
        <v>673</v>
      </c>
    </row>
    <row r="10" spans="1:7" s="44" customFormat="1" x14ac:dyDescent="0.25">
      <c r="A10" s="43"/>
      <c r="B10" s="41" t="s">
        <v>561</v>
      </c>
      <c r="C10" s="43"/>
      <c r="D10" s="107"/>
      <c r="E10" s="107"/>
    </row>
    <row r="11" spans="1:7" x14ac:dyDescent="0.25">
      <c r="A11" s="47"/>
      <c r="G11" s="48"/>
    </row>
    <row r="12" spans="1:7" ht="15.75" customHeight="1" x14ac:dyDescent="0.25">
      <c r="A12" s="109"/>
      <c r="B12" s="656" t="s">
        <v>681</v>
      </c>
      <c r="C12" s="657"/>
      <c r="D12" s="657"/>
      <c r="E12" s="658"/>
      <c r="F12" s="656" t="s">
        <v>693</v>
      </c>
      <c r="G12" s="658"/>
    </row>
    <row r="13" spans="1:7" ht="13.5" customHeight="1" x14ac:dyDescent="0.25">
      <c r="A13" s="94"/>
      <c r="B13" s="661" t="s">
        <v>562</v>
      </c>
      <c r="C13" s="662"/>
      <c r="D13" s="662"/>
      <c r="E13" s="663"/>
      <c r="F13" s="665" t="s">
        <v>563</v>
      </c>
      <c r="G13" s="666"/>
    </row>
    <row r="14" spans="1:7" ht="18.75" customHeight="1" x14ac:dyDescent="0.25">
      <c r="A14" s="95"/>
      <c r="B14" s="96" t="s">
        <v>284</v>
      </c>
      <c r="C14" s="302" t="s">
        <v>285</v>
      </c>
      <c r="D14" s="303"/>
      <c r="E14" s="304"/>
      <c r="F14" s="96" t="s">
        <v>284</v>
      </c>
      <c r="G14" s="97" t="s">
        <v>285</v>
      </c>
    </row>
    <row r="15" spans="1:7" ht="15" customHeight="1" x14ac:dyDescent="0.25">
      <c r="A15" s="53">
        <v>1</v>
      </c>
      <c r="B15" s="113" t="s">
        <v>425</v>
      </c>
      <c r="C15" s="382" t="s">
        <v>564</v>
      </c>
      <c r="D15" s="305" t="s">
        <v>320</v>
      </c>
      <c r="E15" s="218"/>
      <c r="F15" s="219" t="s">
        <v>311</v>
      </c>
      <c r="G15" s="386" t="s">
        <v>430</v>
      </c>
    </row>
    <row r="16" spans="1:7" ht="15" customHeight="1" x14ac:dyDescent="0.25">
      <c r="A16" s="249">
        <v>2</v>
      </c>
      <c r="B16" s="295" t="s">
        <v>426</v>
      </c>
      <c r="C16" s="383" t="s">
        <v>427</v>
      </c>
      <c r="D16" s="252" t="s">
        <v>320</v>
      </c>
      <c r="E16" s="296"/>
      <c r="F16" s="295" t="s">
        <v>429</v>
      </c>
      <c r="G16" s="387" t="s">
        <v>431</v>
      </c>
    </row>
    <row r="17" spans="1:7" ht="15" customHeight="1" x14ac:dyDescent="0.25">
      <c r="A17" s="249">
        <v>3</v>
      </c>
      <c r="B17" s="226">
        <v>955089</v>
      </c>
      <c r="C17" s="384" t="s">
        <v>565</v>
      </c>
      <c r="D17" s="228" t="s">
        <v>320</v>
      </c>
      <c r="E17" s="229"/>
      <c r="F17" s="230" t="s">
        <v>396</v>
      </c>
      <c r="G17" s="388" t="s">
        <v>432</v>
      </c>
    </row>
    <row r="18" spans="1:7" ht="15" customHeight="1" x14ac:dyDescent="0.25">
      <c r="A18" s="249">
        <v>4</v>
      </c>
      <c r="B18" s="226">
        <v>955122</v>
      </c>
      <c r="C18" s="384" t="s">
        <v>566</v>
      </c>
      <c r="D18" s="228" t="s">
        <v>320</v>
      </c>
      <c r="E18" s="229"/>
      <c r="F18" s="230" t="s">
        <v>337</v>
      </c>
      <c r="G18" s="388" t="s">
        <v>433</v>
      </c>
    </row>
    <row r="19" spans="1:7" ht="15" customHeight="1" x14ac:dyDescent="0.25">
      <c r="A19" s="249">
        <v>5</v>
      </c>
      <c r="B19" s="226">
        <v>955171</v>
      </c>
      <c r="C19" s="384" t="s">
        <v>567</v>
      </c>
      <c r="D19" s="228" t="s">
        <v>320</v>
      </c>
      <c r="E19" s="229"/>
      <c r="F19" s="230" t="s">
        <v>374</v>
      </c>
      <c r="G19" s="388" t="s">
        <v>434</v>
      </c>
    </row>
    <row r="20" spans="1:7" ht="15" customHeight="1" x14ac:dyDescent="0.25">
      <c r="A20" s="249">
        <v>6</v>
      </c>
      <c r="B20" s="226">
        <v>955189</v>
      </c>
      <c r="C20" s="384" t="s">
        <v>568</v>
      </c>
      <c r="D20" s="228" t="s">
        <v>320</v>
      </c>
      <c r="E20" s="229"/>
      <c r="F20" s="230" t="s">
        <v>312</v>
      </c>
      <c r="G20" s="388" t="s">
        <v>435</v>
      </c>
    </row>
    <row r="21" spans="1:7" ht="15" customHeight="1" x14ac:dyDescent="0.25">
      <c r="A21" s="249">
        <v>7</v>
      </c>
      <c r="B21" s="226">
        <v>955196</v>
      </c>
      <c r="C21" s="384" t="s">
        <v>569</v>
      </c>
      <c r="D21" s="228" t="s">
        <v>320</v>
      </c>
      <c r="E21" s="229"/>
      <c r="F21" s="230" t="s">
        <v>313</v>
      </c>
      <c r="G21" s="388" t="s">
        <v>430</v>
      </c>
    </row>
    <row r="22" spans="1:7" ht="15" customHeight="1" x14ac:dyDescent="0.25">
      <c r="A22" s="249">
        <v>8</v>
      </c>
      <c r="B22" s="226">
        <v>955215</v>
      </c>
      <c r="C22" s="384" t="s">
        <v>428</v>
      </c>
      <c r="D22" s="228" t="s">
        <v>320</v>
      </c>
      <c r="E22" s="229"/>
      <c r="F22" s="295">
        <v>990061</v>
      </c>
      <c r="G22" s="387" t="s">
        <v>436</v>
      </c>
    </row>
    <row r="23" spans="1:7" ht="15" customHeight="1" x14ac:dyDescent="0.25">
      <c r="A23" s="249">
        <v>9</v>
      </c>
      <c r="B23" s="226">
        <v>955231</v>
      </c>
      <c r="C23" s="384" t="s">
        <v>570</v>
      </c>
      <c r="D23" s="228" t="s">
        <v>320</v>
      </c>
      <c r="E23" s="229"/>
      <c r="F23" s="230" t="s">
        <v>314</v>
      </c>
      <c r="G23" s="388" t="s">
        <v>437</v>
      </c>
    </row>
    <row r="24" spans="1:7" ht="15" customHeight="1" x14ac:dyDescent="0.25">
      <c r="A24" s="249">
        <v>10</v>
      </c>
      <c r="B24" s="226">
        <v>955241</v>
      </c>
      <c r="C24" s="384" t="s">
        <v>571</v>
      </c>
      <c r="D24" s="228" t="s">
        <v>320</v>
      </c>
      <c r="E24" s="229"/>
      <c r="F24" s="230" t="s">
        <v>375</v>
      </c>
      <c r="G24" s="388" t="s">
        <v>438</v>
      </c>
    </row>
    <row r="25" spans="1:7" s="145" customFormat="1" ht="15" customHeight="1" x14ac:dyDescent="0.75">
      <c r="A25" s="317">
        <v>11</v>
      </c>
      <c r="B25" s="318">
        <v>955246</v>
      </c>
      <c r="C25" s="385" t="s">
        <v>572</v>
      </c>
      <c r="D25" s="319" t="s">
        <v>320</v>
      </c>
      <c r="E25" s="320"/>
      <c r="F25" s="321" t="s">
        <v>376</v>
      </c>
      <c r="G25" s="389" t="s">
        <v>439</v>
      </c>
    </row>
  </sheetData>
  <mergeCells count="4">
    <mergeCell ref="B12:E12"/>
    <mergeCell ref="F12:G12"/>
    <mergeCell ref="B13:E13"/>
    <mergeCell ref="F13:G13"/>
  </mergeCells>
  <printOptions horizontalCentered="1"/>
  <pageMargins left="0.59055118110236227" right="0.59055118110236227" top="0.59055118110236227" bottom="0.59055118110236227" header="0" footer="0"/>
  <pageSetup paperSize="9" scale="54" orientation="portrait" r:id="rId1"/>
  <headerFooter alignWithMargins="0">
    <oddHeader>&amp;R&amp;A</oddHeader>
    <oddFooter>&amp;L(&amp;F.xls)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  <pageSetUpPr fitToPage="1"/>
  </sheetPr>
  <dimension ref="A1:J38"/>
  <sheetViews>
    <sheetView showGridLines="0" zoomScaleNormal="100" workbookViewId="0">
      <selection activeCell="C23" sqref="C23"/>
    </sheetView>
  </sheetViews>
  <sheetFormatPr defaultColWidth="8.69921875" defaultRowHeight="12.5" x14ac:dyDescent="0.25"/>
  <cols>
    <col min="1" max="1" width="3.69921875" style="40" customWidth="1"/>
    <col min="2" max="2" width="9.3984375" style="42" customWidth="1"/>
    <col min="3" max="3" width="52.8984375" style="93" customWidth="1"/>
    <col min="4" max="4" width="5.296875" style="93" customWidth="1"/>
    <col min="5" max="5" width="4.8984375" style="93" customWidth="1"/>
    <col min="6" max="6" width="13.3984375" style="42" customWidth="1"/>
    <col min="7" max="7" width="60.59765625" style="42" customWidth="1"/>
    <col min="8" max="16384" width="8.69921875" style="42"/>
  </cols>
  <sheetData>
    <row r="1" spans="1:8" ht="19.5" customHeight="1" x14ac:dyDescent="0.25">
      <c r="B1" s="41" t="s">
        <v>400</v>
      </c>
      <c r="C1" s="42"/>
      <c r="D1" s="42"/>
      <c r="E1" s="42"/>
    </row>
    <row r="2" spans="1:8" x14ac:dyDescent="0.25">
      <c r="B2" s="41" t="s">
        <v>548</v>
      </c>
      <c r="C2" s="42"/>
      <c r="D2" s="42"/>
      <c r="E2" s="42"/>
    </row>
    <row r="3" spans="1:8" s="44" customFormat="1" x14ac:dyDescent="0.25">
      <c r="A3" s="43"/>
      <c r="B3" s="41" t="s">
        <v>296</v>
      </c>
    </row>
    <row r="4" spans="1:8" s="44" customFormat="1" x14ac:dyDescent="0.25">
      <c r="A4" s="43"/>
      <c r="B4" s="45" t="s">
        <v>530</v>
      </c>
    </row>
    <row r="5" spans="1:8" s="44" customFormat="1" x14ac:dyDescent="0.25">
      <c r="A5" s="43"/>
      <c r="B5" s="46" t="s">
        <v>316</v>
      </c>
    </row>
    <row r="6" spans="1:8" s="44" customFormat="1" x14ac:dyDescent="0.25">
      <c r="A6" s="43"/>
      <c r="B6" s="45" t="s">
        <v>306</v>
      </c>
    </row>
    <row r="7" spans="1:8" s="44" customFormat="1" x14ac:dyDescent="0.25">
      <c r="A7" s="43"/>
      <c r="B7" s="46" t="s">
        <v>316</v>
      </c>
    </row>
    <row r="8" spans="1:8" s="44" customFormat="1" ht="17.25" customHeight="1" x14ac:dyDescent="0.25">
      <c r="A8" s="43"/>
      <c r="B8" s="41" t="s">
        <v>549</v>
      </c>
    </row>
    <row r="9" spans="1:8" x14ac:dyDescent="0.25">
      <c r="A9" s="47"/>
      <c r="C9" s="48"/>
      <c r="D9" s="48"/>
      <c r="E9" s="48"/>
    </row>
    <row r="10" spans="1:8" ht="21.75" customHeight="1" x14ac:dyDescent="0.25">
      <c r="A10" s="94"/>
      <c r="B10" s="649" t="s">
        <v>295</v>
      </c>
      <c r="C10" s="650"/>
      <c r="D10" s="650"/>
      <c r="E10" s="651"/>
      <c r="F10" s="649" t="s">
        <v>324</v>
      </c>
      <c r="G10" s="651"/>
    </row>
    <row r="11" spans="1:8" ht="21.75" customHeight="1" x14ac:dyDescent="0.25">
      <c r="A11" s="94"/>
      <c r="B11" s="652" t="s">
        <v>535</v>
      </c>
      <c r="C11" s="653"/>
      <c r="D11" s="653"/>
      <c r="E11" s="654"/>
      <c r="F11" s="655" t="s">
        <v>550</v>
      </c>
      <c r="G11" s="654"/>
    </row>
    <row r="12" spans="1:8" x14ac:dyDescent="0.25">
      <c r="A12" s="95"/>
      <c r="B12" s="96" t="s">
        <v>284</v>
      </c>
      <c r="C12" s="646" t="s">
        <v>285</v>
      </c>
      <c r="D12" s="647"/>
      <c r="E12" s="648"/>
      <c r="F12" s="96" t="s">
        <v>284</v>
      </c>
      <c r="G12" s="97" t="s">
        <v>285</v>
      </c>
      <c r="H12" s="98"/>
    </row>
    <row r="13" spans="1:8" ht="22" customHeight="1" x14ac:dyDescent="0.25">
      <c r="A13" s="261">
        <v>1</v>
      </c>
      <c r="B13" s="99" t="s">
        <v>503</v>
      </c>
      <c r="C13" s="100" t="s">
        <v>551</v>
      </c>
      <c r="D13" s="213" t="s">
        <v>424</v>
      </c>
      <c r="E13" s="76"/>
      <c r="F13" s="72" t="s">
        <v>401</v>
      </c>
      <c r="G13" s="133" t="s">
        <v>402</v>
      </c>
    </row>
    <row r="14" spans="1:8" ht="22" customHeight="1" x14ac:dyDescent="0.25">
      <c r="A14" s="253">
        <v>2</v>
      </c>
      <c r="B14" s="240" t="s">
        <v>504</v>
      </c>
      <c r="C14" s="232" t="s">
        <v>552</v>
      </c>
      <c r="D14" s="233"/>
      <c r="E14" s="234"/>
      <c r="F14" s="235" t="s">
        <v>405</v>
      </c>
      <c r="G14" s="301" t="s">
        <v>408</v>
      </c>
    </row>
    <row r="15" spans="1:8" ht="22" customHeight="1" x14ac:dyDescent="0.25">
      <c r="A15" s="217"/>
      <c r="B15" s="101" t="s">
        <v>505</v>
      </c>
      <c r="C15" s="102" t="s">
        <v>553</v>
      </c>
      <c r="D15" s="213" t="s">
        <v>3</v>
      </c>
      <c r="E15" s="216"/>
      <c r="F15" s="72" t="s">
        <v>404</v>
      </c>
      <c r="G15" s="133" t="s">
        <v>407</v>
      </c>
    </row>
    <row r="16" spans="1:8" ht="22" customHeight="1" x14ac:dyDescent="0.25">
      <c r="A16" s="262"/>
      <c r="B16" s="241" t="s">
        <v>506</v>
      </c>
      <c r="C16" s="236" t="s">
        <v>554</v>
      </c>
      <c r="D16" s="237"/>
      <c r="E16" s="238"/>
      <c r="F16" s="239" t="s">
        <v>403</v>
      </c>
      <c r="G16" s="273" t="s">
        <v>406</v>
      </c>
    </row>
    <row r="17" spans="1:10" ht="22" customHeight="1" x14ac:dyDescent="0.25">
      <c r="A17" s="253"/>
      <c r="B17" s="240"/>
      <c r="C17" s="232"/>
      <c r="D17" s="233"/>
      <c r="E17" s="234"/>
      <c r="F17" s="235" t="s">
        <v>409</v>
      </c>
      <c r="G17" s="301" t="s">
        <v>412</v>
      </c>
    </row>
    <row r="18" spans="1:10" ht="22" customHeight="1" x14ac:dyDescent="0.25">
      <c r="A18" s="217">
        <v>3</v>
      </c>
      <c r="B18" s="101" t="s">
        <v>507</v>
      </c>
      <c r="C18" s="102" t="s">
        <v>555</v>
      </c>
      <c r="D18" s="213" t="s">
        <v>3</v>
      </c>
      <c r="E18" s="216"/>
      <c r="F18" s="72" t="s">
        <v>410</v>
      </c>
      <c r="G18" s="133" t="s">
        <v>413</v>
      </c>
    </row>
    <row r="19" spans="1:10" ht="22" customHeight="1" x14ac:dyDescent="0.25">
      <c r="A19" s="262"/>
      <c r="B19" s="241"/>
      <c r="C19" s="236"/>
      <c r="D19" s="237"/>
      <c r="E19" s="238"/>
      <c r="F19" s="239" t="s">
        <v>411</v>
      </c>
      <c r="G19" s="273" t="s">
        <v>414</v>
      </c>
    </row>
    <row r="20" spans="1:10" ht="22" customHeight="1" x14ac:dyDescent="0.25">
      <c r="A20" s="255">
        <v>4</v>
      </c>
      <c r="B20" s="101" t="s">
        <v>508</v>
      </c>
      <c r="C20" s="102" t="s">
        <v>556</v>
      </c>
      <c r="D20" s="213" t="s">
        <v>3</v>
      </c>
      <c r="E20" s="216"/>
      <c r="F20" s="72" t="s">
        <v>417</v>
      </c>
      <c r="G20" s="133" t="s">
        <v>418</v>
      </c>
    </row>
    <row r="21" spans="1:10" ht="22" customHeight="1" x14ac:dyDescent="0.25">
      <c r="A21" s="255">
        <v>5</v>
      </c>
      <c r="B21" s="242" t="s">
        <v>509</v>
      </c>
      <c r="C21" s="243" t="s">
        <v>557</v>
      </c>
      <c r="D21" s="244" t="s">
        <v>3</v>
      </c>
      <c r="E21" s="245"/>
      <c r="F21" s="246" t="s">
        <v>416</v>
      </c>
      <c r="G21" s="256" t="s">
        <v>415</v>
      </c>
    </row>
    <row r="22" spans="1:10" ht="22" customHeight="1" x14ac:dyDescent="0.25">
      <c r="A22" s="255">
        <v>6</v>
      </c>
      <c r="B22" s="242" t="s">
        <v>510</v>
      </c>
      <c r="C22" s="243" t="s">
        <v>558</v>
      </c>
      <c r="D22" s="244" t="s">
        <v>3</v>
      </c>
      <c r="E22" s="245"/>
      <c r="F22" s="246" t="s">
        <v>419</v>
      </c>
      <c r="G22" s="256" t="s">
        <v>421</v>
      </c>
    </row>
    <row r="23" spans="1:10" ht="22" customHeight="1" x14ac:dyDescent="0.25">
      <c r="A23" s="254">
        <v>7</v>
      </c>
      <c r="B23" s="103" t="s">
        <v>511</v>
      </c>
      <c r="C23" s="104" t="s">
        <v>559</v>
      </c>
      <c r="D23" s="215" t="s">
        <v>320</v>
      </c>
      <c r="E23" s="105"/>
      <c r="F23" s="92" t="s">
        <v>420</v>
      </c>
      <c r="G23" s="132" t="s">
        <v>422</v>
      </c>
    </row>
    <row r="25" spans="1:10" x14ac:dyDescent="0.25">
      <c r="B25" s="42" t="s">
        <v>781</v>
      </c>
      <c r="J25" s="471" t="s">
        <v>783</v>
      </c>
    </row>
    <row r="26" spans="1:10" x14ac:dyDescent="0.25">
      <c r="C26" s="93" t="s">
        <v>754</v>
      </c>
    </row>
    <row r="27" spans="1:10" x14ac:dyDescent="0.25">
      <c r="A27" s="40" t="s">
        <v>756</v>
      </c>
      <c r="B27" s="42">
        <v>955162</v>
      </c>
      <c r="C27" s="93" t="s">
        <v>755</v>
      </c>
    </row>
    <row r="28" spans="1:10" x14ac:dyDescent="0.25">
      <c r="A28" s="40" t="s">
        <v>757</v>
      </c>
      <c r="B28" s="240" t="s">
        <v>504</v>
      </c>
    </row>
    <row r="29" spans="1:10" ht="62.5" x14ac:dyDescent="0.25">
      <c r="B29" s="101" t="s">
        <v>505</v>
      </c>
      <c r="C29" s="93" t="s">
        <v>758</v>
      </c>
    </row>
    <row r="30" spans="1:10" x14ac:dyDescent="0.25">
      <c r="B30" s="241" t="s">
        <v>506</v>
      </c>
    </row>
    <row r="32" spans="1:10" x14ac:dyDescent="0.25">
      <c r="A32" s="40" t="s">
        <v>760</v>
      </c>
      <c r="B32" s="42">
        <v>955264</v>
      </c>
      <c r="C32" s="93" t="s">
        <v>759</v>
      </c>
    </row>
    <row r="33" spans="1:3" x14ac:dyDescent="0.25">
      <c r="A33" s="40" t="s">
        <v>761</v>
      </c>
      <c r="B33" s="42">
        <v>955274</v>
      </c>
      <c r="C33" s="459" t="s">
        <v>763</v>
      </c>
    </row>
    <row r="34" spans="1:3" x14ac:dyDescent="0.25">
      <c r="A34" s="40" t="s">
        <v>762</v>
      </c>
      <c r="B34" s="42">
        <v>955275</v>
      </c>
      <c r="C34" s="459" t="s">
        <v>764</v>
      </c>
    </row>
    <row r="35" spans="1:3" x14ac:dyDescent="0.25">
      <c r="A35" s="40" t="s">
        <v>765</v>
      </c>
      <c r="B35" s="42">
        <v>955295</v>
      </c>
      <c r="C35" s="459" t="s">
        <v>766</v>
      </c>
    </row>
    <row r="36" spans="1:3" x14ac:dyDescent="0.25">
      <c r="A36" s="40" t="s">
        <v>767</v>
      </c>
      <c r="B36" s="42">
        <v>955296</v>
      </c>
      <c r="C36" s="459" t="s">
        <v>768</v>
      </c>
    </row>
    <row r="38" spans="1:3" x14ac:dyDescent="0.25">
      <c r="B38" s="42" t="s">
        <v>782</v>
      </c>
    </row>
  </sheetData>
  <mergeCells count="5"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ignoredErrors>
    <ignoredError sqref="B13 B14:B16 B20:B23 B18" numberStoredAsText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4" tint="-0.249977111117893"/>
  </sheetPr>
  <dimension ref="A1:H23"/>
  <sheetViews>
    <sheetView showGridLines="0" workbookViewId="0">
      <selection activeCell="B16" sqref="B16"/>
    </sheetView>
  </sheetViews>
  <sheetFormatPr defaultColWidth="8.69921875" defaultRowHeight="12.5" x14ac:dyDescent="0.25"/>
  <cols>
    <col min="1" max="1" width="3.69921875" style="40" customWidth="1"/>
    <col min="2" max="2" width="9.3984375" style="42" customWidth="1"/>
    <col min="3" max="3" width="53.69921875" style="93" customWidth="1"/>
    <col min="4" max="4" width="5.296875" style="93" customWidth="1"/>
    <col min="5" max="5" width="4.8984375" style="93" customWidth="1"/>
    <col min="6" max="6" width="13.3984375" style="42" customWidth="1"/>
    <col min="7" max="7" width="60.59765625" style="42" customWidth="1"/>
    <col min="8" max="16384" width="8.69921875" style="42"/>
  </cols>
  <sheetData>
    <row r="1" spans="1:8" ht="19.5" customHeight="1" x14ac:dyDescent="0.25">
      <c r="B1" s="41" t="s">
        <v>698</v>
      </c>
      <c r="C1" s="42"/>
      <c r="D1" s="42"/>
      <c r="E1" s="42"/>
    </row>
    <row r="2" spans="1:8" x14ac:dyDescent="0.25">
      <c r="B2" s="41" t="s">
        <v>675</v>
      </c>
      <c r="C2" s="42"/>
      <c r="D2" s="42"/>
      <c r="E2" s="42"/>
    </row>
    <row r="3" spans="1:8" s="44" customFormat="1" x14ac:dyDescent="0.25">
      <c r="A3" s="43"/>
      <c r="B3" s="41" t="s">
        <v>296</v>
      </c>
    </row>
    <row r="4" spans="1:8" s="44" customFormat="1" x14ac:dyDescent="0.25">
      <c r="A4" s="43"/>
      <c r="B4" s="45" t="s">
        <v>679</v>
      </c>
    </row>
    <row r="5" spans="1:8" s="44" customFormat="1" x14ac:dyDescent="0.25">
      <c r="A5" s="43"/>
      <c r="B5" s="46" t="s">
        <v>672</v>
      </c>
    </row>
    <row r="6" spans="1:8" s="44" customFormat="1" x14ac:dyDescent="0.25">
      <c r="A6" s="43"/>
      <c r="B6" s="45" t="s">
        <v>680</v>
      </c>
    </row>
    <row r="7" spans="1:8" s="44" customFormat="1" x14ac:dyDescent="0.25">
      <c r="A7" s="43"/>
      <c r="B7" s="46" t="s">
        <v>672</v>
      </c>
    </row>
    <row r="8" spans="1:8" s="44" customFormat="1" x14ac:dyDescent="0.25">
      <c r="A8" s="43"/>
      <c r="B8" s="41" t="s">
        <v>671</v>
      </c>
    </row>
    <row r="9" spans="1:8" x14ac:dyDescent="0.25">
      <c r="A9" s="47"/>
      <c r="C9" s="48"/>
      <c r="D9" s="48"/>
      <c r="E9" s="48"/>
    </row>
    <row r="10" spans="1:8" ht="21.75" customHeight="1" x14ac:dyDescent="0.25">
      <c r="A10" s="94"/>
      <c r="B10" s="649" t="s">
        <v>683</v>
      </c>
      <c r="C10" s="650"/>
      <c r="D10" s="650"/>
      <c r="E10" s="651"/>
      <c r="F10" s="649" t="s">
        <v>684</v>
      </c>
      <c r="G10" s="651"/>
    </row>
    <row r="11" spans="1:8" ht="21.75" customHeight="1" x14ac:dyDescent="0.25">
      <c r="A11" s="94"/>
      <c r="B11" s="652" t="s">
        <v>535</v>
      </c>
      <c r="C11" s="653"/>
      <c r="D11" s="653"/>
      <c r="E11" s="654"/>
      <c r="F11" s="655" t="s">
        <v>550</v>
      </c>
      <c r="G11" s="654"/>
    </row>
    <row r="12" spans="1:8" x14ac:dyDescent="0.25">
      <c r="A12" s="95"/>
      <c r="B12" s="96" t="s">
        <v>284</v>
      </c>
      <c r="C12" s="646" t="s">
        <v>285</v>
      </c>
      <c r="D12" s="647"/>
      <c r="E12" s="648"/>
      <c r="F12" s="96" t="s">
        <v>284</v>
      </c>
      <c r="G12" s="97" t="s">
        <v>285</v>
      </c>
      <c r="H12" s="98"/>
    </row>
    <row r="13" spans="1:8" ht="22" customHeight="1" x14ac:dyDescent="0.25">
      <c r="A13" s="261">
        <v>1</v>
      </c>
      <c r="B13" s="99" t="s">
        <v>503</v>
      </c>
      <c r="C13" s="395" t="s">
        <v>551</v>
      </c>
      <c r="D13" s="313" t="s">
        <v>424</v>
      </c>
      <c r="E13" s="76"/>
      <c r="F13" s="72" t="s">
        <v>401</v>
      </c>
      <c r="G13" s="152" t="s">
        <v>402</v>
      </c>
    </row>
    <row r="14" spans="1:8" ht="22" customHeight="1" x14ac:dyDescent="0.25">
      <c r="A14" s="253">
        <v>2</v>
      </c>
      <c r="B14" s="240" t="s">
        <v>504</v>
      </c>
      <c r="C14" s="396" t="s">
        <v>552</v>
      </c>
      <c r="D14" s="233"/>
      <c r="E14" s="234"/>
      <c r="F14" s="235" t="s">
        <v>405</v>
      </c>
      <c r="G14" s="259" t="s">
        <v>408</v>
      </c>
    </row>
    <row r="15" spans="1:8" ht="22" customHeight="1" x14ac:dyDescent="0.25">
      <c r="A15" s="217"/>
      <c r="B15" s="101" t="s">
        <v>505</v>
      </c>
      <c r="C15" s="397" t="s">
        <v>553</v>
      </c>
      <c r="D15" s="313" t="s">
        <v>3</v>
      </c>
      <c r="E15" s="314"/>
      <c r="F15" s="72" t="s">
        <v>404</v>
      </c>
      <c r="G15" s="152" t="s">
        <v>407</v>
      </c>
    </row>
    <row r="16" spans="1:8" ht="22" customHeight="1" x14ac:dyDescent="0.25">
      <c r="A16" s="262"/>
      <c r="B16" s="241" t="s">
        <v>506</v>
      </c>
      <c r="C16" s="398" t="s">
        <v>554</v>
      </c>
      <c r="D16" s="237"/>
      <c r="E16" s="238"/>
      <c r="F16" s="239" t="s">
        <v>403</v>
      </c>
      <c r="G16" s="260" t="s">
        <v>406</v>
      </c>
    </row>
    <row r="17" spans="1:7" ht="22" customHeight="1" x14ac:dyDescent="0.25">
      <c r="A17" s="253"/>
      <c r="B17" s="240"/>
      <c r="C17" s="396"/>
      <c r="D17" s="233"/>
      <c r="E17" s="234"/>
      <c r="F17" s="235" t="s">
        <v>409</v>
      </c>
      <c r="G17" s="259" t="s">
        <v>412</v>
      </c>
    </row>
    <row r="18" spans="1:7" ht="22" customHeight="1" x14ac:dyDescent="0.25">
      <c r="A18" s="217">
        <v>3</v>
      </c>
      <c r="B18" s="101" t="s">
        <v>507</v>
      </c>
      <c r="C18" s="397" t="s">
        <v>555</v>
      </c>
      <c r="D18" s="313" t="s">
        <v>3</v>
      </c>
      <c r="E18" s="314"/>
      <c r="F18" s="72" t="s">
        <v>410</v>
      </c>
      <c r="G18" s="152" t="s">
        <v>413</v>
      </c>
    </row>
    <row r="19" spans="1:7" ht="22" customHeight="1" x14ac:dyDescent="0.25">
      <c r="A19" s="262"/>
      <c r="B19" s="241"/>
      <c r="C19" s="398"/>
      <c r="D19" s="237"/>
      <c r="E19" s="238"/>
      <c r="F19" s="239" t="s">
        <v>411</v>
      </c>
      <c r="G19" s="260" t="s">
        <v>414</v>
      </c>
    </row>
    <row r="20" spans="1:7" ht="22" customHeight="1" x14ac:dyDescent="0.25">
      <c r="A20" s="255">
        <v>4</v>
      </c>
      <c r="B20" s="101" t="s">
        <v>508</v>
      </c>
      <c r="C20" s="397" t="s">
        <v>556</v>
      </c>
      <c r="D20" s="313" t="s">
        <v>3</v>
      </c>
      <c r="E20" s="314"/>
      <c r="F20" s="72" t="s">
        <v>417</v>
      </c>
      <c r="G20" s="152" t="s">
        <v>418</v>
      </c>
    </row>
    <row r="21" spans="1:7" ht="22" customHeight="1" x14ac:dyDescent="0.25">
      <c r="A21" s="255">
        <v>5</v>
      </c>
      <c r="B21" s="242" t="s">
        <v>509</v>
      </c>
      <c r="C21" s="399" t="s">
        <v>557</v>
      </c>
      <c r="D21" s="244" t="s">
        <v>3</v>
      </c>
      <c r="E21" s="245"/>
      <c r="F21" s="246" t="s">
        <v>416</v>
      </c>
      <c r="G21" s="257" t="s">
        <v>415</v>
      </c>
    </row>
    <row r="22" spans="1:7" ht="22" customHeight="1" x14ac:dyDescent="0.25">
      <c r="A22" s="255">
        <v>6</v>
      </c>
      <c r="B22" s="242" t="s">
        <v>510</v>
      </c>
      <c r="C22" s="399" t="s">
        <v>558</v>
      </c>
      <c r="D22" s="244" t="s">
        <v>3</v>
      </c>
      <c r="E22" s="245"/>
      <c r="F22" s="246" t="s">
        <v>419</v>
      </c>
      <c r="G22" s="257" t="s">
        <v>421</v>
      </c>
    </row>
    <row r="23" spans="1:7" ht="22" customHeight="1" x14ac:dyDescent="0.25">
      <c r="A23" s="254">
        <v>7</v>
      </c>
      <c r="B23" s="103" t="s">
        <v>511</v>
      </c>
      <c r="C23" s="400" t="s">
        <v>559</v>
      </c>
      <c r="D23" s="316" t="s">
        <v>320</v>
      </c>
      <c r="E23" s="105"/>
      <c r="F23" s="92" t="s">
        <v>420</v>
      </c>
      <c r="G23" s="258" t="s">
        <v>422</v>
      </c>
    </row>
  </sheetData>
  <mergeCells count="5">
    <mergeCell ref="B10:E10"/>
    <mergeCell ref="F10:G10"/>
    <mergeCell ref="B11:E11"/>
    <mergeCell ref="F11:G11"/>
    <mergeCell ref="C12:E12"/>
  </mergeCells>
  <pageMargins left="0.7" right="0.7" top="0.75" bottom="0.75" header="0.3" footer="0.3"/>
  <pageSetup paperSize="9" orientation="portrait" r:id="rId1"/>
  <ignoredErrors>
    <ignoredError sqref="F13:F23 B13:B23" numberStoredAsText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4" tint="-0.249977111117893"/>
  </sheetPr>
  <dimension ref="A1:G23"/>
  <sheetViews>
    <sheetView showGridLines="0" workbookViewId="0"/>
  </sheetViews>
  <sheetFormatPr defaultColWidth="8.69921875" defaultRowHeight="12.5" x14ac:dyDescent="0.25"/>
  <cols>
    <col min="1" max="1" width="3.69921875" style="40" customWidth="1"/>
    <col min="2" max="2" width="14.69921875" style="40" customWidth="1"/>
    <col min="3" max="3" width="58.59765625" style="40" customWidth="1"/>
    <col min="4" max="4" width="6.3984375" style="106" customWidth="1"/>
    <col min="5" max="5" width="4.8984375" style="106" customWidth="1"/>
    <col min="6" max="6" width="10.59765625" style="42" customWidth="1"/>
    <col min="7" max="7" width="79" style="93" customWidth="1"/>
    <col min="8" max="9" width="8.69921875" style="42"/>
    <col min="10" max="10" width="41.296875" style="42" customWidth="1"/>
    <col min="11" max="16384" width="8.69921875" style="42"/>
  </cols>
  <sheetData>
    <row r="1" spans="1:7" ht="21.75" customHeight="1" x14ac:dyDescent="0.25">
      <c r="B1" s="41" t="s">
        <v>691</v>
      </c>
      <c r="G1" s="42"/>
    </row>
    <row r="2" spans="1:7" ht="14.25" customHeight="1" x14ac:dyDescent="0.25">
      <c r="B2" s="41" t="s">
        <v>675</v>
      </c>
      <c r="G2" s="42"/>
    </row>
    <row r="3" spans="1:7" s="44" customFormat="1" x14ac:dyDescent="0.25">
      <c r="A3" s="43"/>
      <c r="B3" s="41" t="s">
        <v>296</v>
      </c>
      <c r="C3" s="43"/>
      <c r="D3" s="107"/>
      <c r="E3" s="107"/>
    </row>
    <row r="4" spans="1:7" s="44" customFormat="1" x14ac:dyDescent="0.25">
      <c r="A4" s="43"/>
      <c r="B4" s="45" t="s">
        <v>679</v>
      </c>
    </row>
    <row r="5" spans="1:7" s="44" customFormat="1" x14ac:dyDescent="0.25">
      <c r="A5" s="43"/>
      <c r="B5" s="46" t="s">
        <v>672</v>
      </c>
    </row>
    <row r="6" spans="1:7" s="44" customFormat="1" x14ac:dyDescent="0.25">
      <c r="A6" s="43"/>
      <c r="B6" s="45" t="s">
        <v>692</v>
      </c>
    </row>
    <row r="7" spans="1:7" s="44" customFormat="1" x14ac:dyDescent="0.25">
      <c r="A7" s="43"/>
      <c r="B7" s="46" t="s">
        <v>672</v>
      </c>
    </row>
    <row r="8" spans="1:7" s="44" customFormat="1" x14ac:dyDescent="0.25">
      <c r="A8" s="43"/>
      <c r="B8" s="41" t="s">
        <v>561</v>
      </c>
      <c r="C8" s="43"/>
      <c r="D8" s="107"/>
      <c r="E8" s="107"/>
    </row>
    <row r="9" spans="1:7" x14ac:dyDescent="0.25">
      <c r="A9" s="47"/>
      <c r="G9" s="48"/>
    </row>
    <row r="10" spans="1:7" ht="15.75" customHeight="1" x14ac:dyDescent="0.25">
      <c r="A10" s="109"/>
      <c r="B10" s="656" t="s">
        <v>683</v>
      </c>
      <c r="C10" s="657"/>
      <c r="D10" s="657"/>
      <c r="E10" s="658"/>
      <c r="F10" s="656" t="s">
        <v>694</v>
      </c>
      <c r="G10" s="658"/>
    </row>
    <row r="11" spans="1:7" ht="13.5" customHeight="1" x14ac:dyDescent="0.25">
      <c r="A11" s="94"/>
      <c r="B11" s="661" t="s">
        <v>562</v>
      </c>
      <c r="C11" s="662"/>
      <c r="D11" s="662"/>
      <c r="E11" s="663"/>
      <c r="F11" s="665" t="s">
        <v>563</v>
      </c>
      <c r="G11" s="666"/>
    </row>
    <row r="12" spans="1:7" ht="18.75" customHeight="1" x14ac:dyDescent="0.25">
      <c r="A12" s="95"/>
      <c r="B12" s="96" t="s">
        <v>284</v>
      </c>
      <c r="C12" s="310" t="s">
        <v>285</v>
      </c>
      <c r="D12" s="311"/>
      <c r="E12" s="312"/>
      <c r="F12" s="96" t="s">
        <v>284</v>
      </c>
      <c r="G12" s="97" t="s">
        <v>285</v>
      </c>
    </row>
    <row r="13" spans="1:7" ht="14.25" customHeight="1" x14ac:dyDescent="0.25">
      <c r="A13" s="53">
        <v>1</v>
      </c>
      <c r="B13" s="113" t="s">
        <v>425</v>
      </c>
      <c r="C13" s="382" t="s">
        <v>564</v>
      </c>
      <c r="D13" s="315" t="s">
        <v>320</v>
      </c>
      <c r="E13" s="218"/>
      <c r="F13" s="219" t="s">
        <v>311</v>
      </c>
      <c r="G13" s="386" t="s">
        <v>430</v>
      </c>
    </row>
    <row r="14" spans="1:7" ht="14.25" customHeight="1" x14ac:dyDescent="0.25">
      <c r="A14" s="249">
        <v>2</v>
      </c>
      <c r="B14" s="295" t="s">
        <v>426</v>
      </c>
      <c r="C14" s="383" t="s">
        <v>427</v>
      </c>
      <c r="D14" s="252" t="s">
        <v>320</v>
      </c>
      <c r="E14" s="296"/>
      <c r="F14" s="295" t="s">
        <v>429</v>
      </c>
      <c r="G14" s="387" t="s">
        <v>431</v>
      </c>
    </row>
    <row r="15" spans="1:7" ht="14.25" customHeight="1" x14ac:dyDescent="0.25">
      <c r="A15" s="249">
        <v>3</v>
      </c>
      <c r="B15" s="226">
        <v>955089</v>
      </c>
      <c r="C15" s="384" t="s">
        <v>565</v>
      </c>
      <c r="D15" s="228" t="s">
        <v>320</v>
      </c>
      <c r="E15" s="229"/>
      <c r="F15" s="230" t="s">
        <v>396</v>
      </c>
      <c r="G15" s="388" t="s">
        <v>432</v>
      </c>
    </row>
    <row r="16" spans="1:7" ht="14.25" customHeight="1" x14ac:dyDescent="0.25">
      <c r="A16" s="249">
        <v>4</v>
      </c>
      <c r="B16" s="226">
        <v>955122</v>
      </c>
      <c r="C16" s="384" t="s">
        <v>566</v>
      </c>
      <c r="D16" s="228" t="s">
        <v>320</v>
      </c>
      <c r="E16" s="229"/>
      <c r="F16" s="230" t="s">
        <v>337</v>
      </c>
      <c r="G16" s="388" t="s">
        <v>433</v>
      </c>
    </row>
    <row r="17" spans="1:7" ht="14.25" customHeight="1" x14ac:dyDescent="0.25">
      <c r="A17" s="249">
        <v>5</v>
      </c>
      <c r="B17" s="226">
        <v>955171</v>
      </c>
      <c r="C17" s="384" t="s">
        <v>567</v>
      </c>
      <c r="D17" s="228" t="s">
        <v>320</v>
      </c>
      <c r="E17" s="229"/>
      <c r="F17" s="230" t="s">
        <v>374</v>
      </c>
      <c r="G17" s="388" t="s">
        <v>434</v>
      </c>
    </row>
    <row r="18" spans="1:7" ht="14.25" customHeight="1" x14ac:dyDescent="0.25">
      <c r="A18" s="249">
        <v>6</v>
      </c>
      <c r="B18" s="226">
        <v>955189</v>
      </c>
      <c r="C18" s="384" t="s">
        <v>568</v>
      </c>
      <c r="D18" s="228" t="s">
        <v>320</v>
      </c>
      <c r="E18" s="229"/>
      <c r="F18" s="230" t="s">
        <v>312</v>
      </c>
      <c r="G18" s="388" t="s">
        <v>435</v>
      </c>
    </row>
    <row r="19" spans="1:7" ht="14.25" customHeight="1" x14ac:dyDescent="0.25">
      <c r="A19" s="249">
        <v>7</v>
      </c>
      <c r="B19" s="226">
        <v>955196</v>
      </c>
      <c r="C19" s="384" t="s">
        <v>569</v>
      </c>
      <c r="D19" s="228" t="s">
        <v>320</v>
      </c>
      <c r="E19" s="229"/>
      <c r="F19" s="230" t="s">
        <v>313</v>
      </c>
      <c r="G19" s="388" t="s">
        <v>430</v>
      </c>
    </row>
    <row r="20" spans="1:7" ht="14.25" customHeight="1" x14ac:dyDescent="0.25">
      <c r="A20" s="249">
        <v>8</v>
      </c>
      <c r="B20" s="226">
        <v>955215</v>
      </c>
      <c r="C20" s="384" t="s">
        <v>428</v>
      </c>
      <c r="D20" s="228" t="s">
        <v>320</v>
      </c>
      <c r="E20" s="229"/>
      <c r="F20" s="295">
        <v>990061</v>
      </c>
      <c r="G20" s="387" t="s">
        <v>436</v>
      </c>
    </row>
    <row r="21" spans="1:7" ht="14.25" customHeight="1" x14ac:dyDescent="0.25">
      <c r="A21" s="249">
        <v>9</v>
      </c>
      <c r="B21" s="226">
        <v>955231</v>
      </c>
      <c r="C21" s="384" t="s">
        <v>570</v>
      </c>
      <c r="D21" s="228" t="s">
        <v>320</v>
      </c>
      <c r="E21" s="229"/>
      <c r="F21" s="230" t="s">
        <v>314</v>
      </c>
      <c r="G21" s="388" t="s">
        <v>437</v>
      </c>
    </row>
    <row r="22" spans="1:7" ht="14.25" customHeight="1" x14ac:dyDescent="0.25">
      <c r="A22" s="249">
        <v>10</v>
      </c>
      <c r="B22" s="226">
        <v>955241</v>
      </c>
      <c r="C22" s="384" t="s">
        <v>571</v>
      </c>
      <c r="D22" s="228" t="s">
        <v>320</v>
      </c>
      <c r="E22" s="229"/>
      <c r="F22" s="230" t="s">
        <v>375</v>
      </c>
      <c r="G22" s="388" t="s">
        <v>438</v>
      </c>
    </row>
    <row r="23" spans="1:7" s="145" customFormat="1" ht="14.25" customHeight="1" x14ac:dyDescent="0.75">
      <c r="A23" s="317">
        <v>11</v>
      </c>
      <c r="B23" s="318">
        <v>955246</v>
      </c>
      <c r="C23" s="385" t="s">
        <v>572</v>
      </c>
      <c r="D23" s="319" t="s">
        <v>320</v>
      </c>
      <c r="E23" s="320"/>
      <c r="F23" s="321" t="s">
        <v>376</v>
      </c>
      <c r="G23" s="389" t="s">
        <v>439</v>
      </c>
    </row>
  </sheetData>
  <mergeCells count="4">
    <mergeCell ref="B10:E10"/>
    <mergeCell ref="F10:G10"/>
    <mergeCell ref="B11:E11"/>
    <mergeCell ref="F11:G11"/>
  </mergeCells>
  <pageMargins left="0.7" right="0.7" top="0.75" bottom="0.75" header="0.3" footer="0.3"/>
  <pageSetup paperSize="9" orientation="portrait" r:id="rId1"/>
  <ignoredErrors>
    <ignoredError sqref="B13:B1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4" tint="-0.249977111117893"/>
  </sheetPr>
  <dimension ref="A1:H23"/>
  <sheetViews>
    <sheetView showGridLines="0" workbookViewId="0">
      <selection activeCell="B16" sqref="B16"/>
    </sheetView>
  </sheetViews>
  <sheetFormatPr defaultColWidth="8.69921875" defaultRowHeight="12.5" x14ac:dyDescent="0.25"/>
  <cols>
    <col min="1" max="1" width="3.69921875" style="40" customWidth="1"/>
    <col min="2" max="2" width="10.296875" style="42" customWidth="1"/>
    <col min="3" max="3" width="52.8984375" style="93" customWidth="1"/>
    <col min="4" max="4" width="5.296875" style="93" customWidth="1"/>
    <col min="5" max="5" width="4.8984375" style="93" customWidth="1"/>
    <col min="6" max="6" width="13.3984375" style="42" customWidth="1"/>
    <col min="7" max="7" width="60.59765625" style="42" customWidth="1"/>
    <col min="8" max="16384" width="8.69921875" style="42"/>
  </cols>
  <sheetData>
    <row r="1" spans="1:8" ht="19.5" customHeight="1" x14ac:dyDescent="0.25">
      <c r="B1" s="41" t="s">
        <v>685</v>
      </c>
      <c r="C1" s="42"/>
      <c r="D1" s="42"/>
      <c r="E1" s="42"/>
    </row>
    <row r="2" spans="1:8" x14ac:dyDescent="0.25">
      <c r="B2" s="41" t="s">
        <v>675</v>
      </c>
      <c r="C2" s="42"/>
      <c r="D2" s="42"/>
      <c r="E2" s="42"/>
    </row>
    <row r="3" spans="1:8" s="44" customFormat="1" x14ac:dyDescent="0.25">
      <c r="A3" s="43"/>
      <c r="B3" s="41" t="s">
        <v>296</v>
      </c>
    </row>
    <row r="4" spans="1:8" s="44" customFormat="1" x14ac:dyDescent="0.25">
      <c r="A4" s="43"/>
      <c r="B4" s="45" t="s">
        <v>687</v>
      </c>
    </row>
    <row r="5" spans="1:8" s="44" customFormat="1" x14ac:dyDescent="0.25">
      <c r="A5" s="43"/>
      <c r="B5" s="46" t="s">
        <v>673</v>
      </c>
    </row>
    <row r="6" spans="1:8" s="44" customFormat="1" x14ac:dyDescent="0.25">
      <c r="A6" s="43"/>
      <c r="B6" s="45" t="s">
        <v>686</v>
      </c>
    </row>
    <row r="7" spans="1:8" s="44" customFormat="1" x14ac:dyDescent="0.25">
      <c r="A7" s="43"/>
      <c r="B7" s="46" t="s">
        <v>673</v>
      </c>
    </row>
    <row r="8" spans="1:8" s="44" customFormat="1" x14ac:dyDescent="0.25">
      <c r="A8" s="43"/>
      <c r="B8" s="41" t="s">
        <v>549</v>
      </c>
    </row>
    <row r="9" spans="1:8" x14ac:dyDescent="0.25">
      <c r="A9" s="47"/>
      <c r="C9" s="48"/>
      <c r="D9" s="48"/>
      <c r="E9" s="48"/>
    </row>
    <row r="10" spans="1:8" ht="21.75" customHeight="1" x14ac:dyDescent="0.25">
      <c r="A10" s="94"/>
      <c r="B10" s="649" t="s">
        <v>688</v>
      </c>
      <c r="C10" s="650"/>
      <c r="D10" s="650"/>
      <c r="E10" s="651"/>
      <c r="F10" s="649" t="s">
        <v>689</v>
      </c>
      <c r="G10" s="651"/>
    </row>
    <row r="11" spans="1:8" ht="21.75" customHeight="1" x14ac:dyDescent="0.25">
      <c r="A11" s="94"/>
      <c r="B11" s="652" t="s">
        <v>535</v>
      </c>
      <c r="C11" s="653"/>
      <c r="D11" s="653"/>
      <c r="E11" s="654"/>
      <c r="F11" s="655" t="s">
        <v>550</v>
      </c>
      <c r="G11" s="654"/>
    </row>
    <row r="12" spans="1:8" x14ac:dyDescent="0.25">
      <c r="A12" s="95"/>
      <c r="B12" s="96" t="s">
        <v>284</v>
      </c>
      <c r="C12" s="646" t="s">
        <v>285</v>
      </c>
      <c r="D12" s="647"/>
      <c r="E12" s="648"/>
      <c r="F12" s="96" t="s">
        <v>284</v>
      </c>
      <c r="G12" s="97" t="s">
        <v>285</v>
      </c>
      <c r="H12" s="98"/>
    </row>
    <row r="13" spans="1:8" ht="22" customHeight="1" x14ac:dyDescent="0.25">
      <c r="A13" s="261">
        <v>1</v>
      </c>
      <c r="B13" s="99" t="s">
        <v>503</v>
      </c>
      <c r="C13" s="395" t="s">
        <v>551</v>
      </c>
      <c r="D13" s="313" t="s">
        <v>424</v>
      </c>
      <c r="E13" s="76"/>
      <c r="F13" s="72" t="s">
        <v>401</v>
      </c>
      <c r="G13" s="152" t="s">
        <v>402</v>
      </c>
    </row>
    <row r="14" spans="1:8" ht="22" customHeight="1" x14ac:dyDescent="0.25">
      <c r="A14" s="253">
        <v>2</v>
      </c>
      <c r="B14" s="240" t="s">
        <v>504</v>
      </c>
      <c r="C14" s="396" t="s">
        <v>552</v>
      </c>
      <c r="D14" s="233"/>
      <c r="E14" s="234"/>
      <c r="F14" s="235" t="s">
        <v>405</v>
      </c>
      <c r="G14" s="259" t="s">
        <v>408</v>
      </c>
    </row>
    <row r="15" spans="1:8" ht="22" customHeight="1" x14ac:dyDescent="0.25">
      <c r="A15" s="217"/>
      <c r="B15" s="101" t="s">
        <v>505</v>
      </c>
      <c r="C15" s="397" t="s">
        <v>553</v>
      </c>
      <c r="D15" s="313" t="s">
        <v>3</v>
      </c>
      <c r="E15" s="314"/>
      <c r="F15" s="72" t="s">
        <v>404</v>
      </c>
      <c r="G15" s="152" t="s">
        <v>407</v>
      </c>
    </row>
    <row r="16" spans="1:8" ht="22" customHeight="1" x14ac:dyDescent="0.25">
      <c r="A16" s="262"/>
      <c r="B16" s="241" t="s">
        <v>506</v>
      </c>
      <c r="C16" s="398" t="s">
        <v>554</v>
      </c>
      <c r="D16" s="237"/>
      <c r="E16" s="238"/>
      <c r="F16" s="239" t="s">
        <v>403</v>
      </c>
      <c r="G16" s="260" t="s">
        <v>406</v>
      </c>
    </row>
    <row r="17" spans="1:7" ht="22" customHeight="1" x14ac:dyDescent="0.25">
      <c r="A17" s="253"/>
      <c r="B17" s="240"/>
      <c r="C17" s="396"/>
      <c r="D17" s="233"/>
      <c r="E17" s="234"/>
      <c r="F17" s="235" t="s">
        <v>409</v>
      </c>
      <c r="G17" s="259" t="s">
        <v>412</v>
      </c>
    </row>
    <row r="18" spans="1:7" ht="22" customHeight="1" x14ac:dyDescent="0.25">
      <c r="A18" s="217">
        <v>3</v>
      </c>
      <c r="B18" s="101" t="s">
        <v>507</v>
      </c>
      <c r="C18" s="397" t="s">
        <v>555</v>
      </c>
      <c r="D18" s="313" t="s">
        <v>3</v>
      </c>
      <c r="E18" s="314"/>
      <c r="F18" s="72" t="s">
        <v>410</v>
      </c>
      <c r="G18" s="152" t="s">
        <v>413</v>
      </c>
    </row>
    <row r="19" spans="1:7" ht="22" customHeight="1" x14ac:dyDescent="0.25">
      <c r="A19" s="262"/>
      <c r="B19" s="241"/>
      <c r="C19" s="398"/>
      <c r="D19" s="237"/>
      <c r="E19" s="238"/>
      <c r="F19" s="239" t="s">
        <v>411</v>
      </c>
      <c r="G19" s="260" t="s">
        <v>414</v>
      </c>
    </row>
    <row r="20" spans="1:7" ht="22" customHeight="1" x14ac:dyDescent="0.25">
      <c r="A20" s="255">
        <v>4</v>
      </c>
      <c r="B20" s="101" t="s">
        <v>508</v>
      </c>
      <c r="C20" s="397" t="s">
        <v>556</v>
      </c>
      <c r="D20" s="313" t="s">
        <v>3</v>
      </c>
      <c r="E20" s="314"/>
      <c r="F20" s="72" t="s">
        <v>417</v>
      </c>
      <c r="G20" s="152" t="s">
        <v>418</v>
      </c>
    </row>
    <row r="21" spans="1:7" ht="22" customHeight="1" x14ac:dyDescent="0.25">
      <c r="A21" s="255">
        <v>5</v>
      </c>
      <c r="B21" s="242" t="s">
        <v>509</v>
      </c>
      <c r="C21" s="399" t="s">
        <v>557</v>
      </c>
      <c r="D21" s="244" t="s">
        <v>3</v>
      </c>
      <c r="E21" s="245"/>
      <c r="F21" s="246" t="s">
        <v>416</v>
      </c>
      <c r="G21" s="257" t="s">
        <v>415</v>
      </c>
    </row>
    <row r="22" spans="1:7" ht="22" customHeight="1" x14ac:dyDescent="0.25">
      <c r="A22" s="255">
        <v>6</v>
      </c>
      <c r="B22" s="242" t="s">
        <v>510</v>
      </c>
      <c r="C22" s="399" t="s">
        <v>558</v>
      </c>
      <c r="D22" s="244" t="s">
        <v>3</v>
      </c>
      <c r="E22" s="245"/>
      <c r="F22" s="246" t="s">
        <v>419</v>
      </c>
      <c r="G22" s="257" t="s">
        <v>421</v>
      </c>
    </row>
    <row r="23" spans="1:7" ht="22" customHeight="1" x14ac:dyDescent="0.25">
      <c r="A23" s="254">
        <v>7</v>
      </c>
      <c r="B23" s="103" t="s">
        <v>511</v>
      </c>
      <c r="C23" s="400" t="s">
        <v>559</v>
      </c>
      <c r="D23" s="316" t="s">
        <v>320</v>
      </c>
      <c r="E23" s="105"/>
      <c r="F23" s="92" t="s">
        <v>420</v>
      </c>
      <c r="G23" s="258" t="s">
        <v>422</v>
      </c>
    </row>
  </sheetData>
  <mergeCells count="5">
    <mergeCell ref="B10:E10"/>
    <mergeCell ref="F10:G10"/>
    <mergeCell ref="B11:E11"/>
    <mergeCell ref="F11:G11"/>
    <mergeCell ref="C12:E12"/>
  </mergeCells>
  <pageMargins left="0.7" right="0.7" top="0.75" bottom="0.75" header="0.3" footer="0.3"/>
  <pageSetup paperSize="9" orientation="portrait" r:id="rId1"/>
  <ignoredErrors>
    <ignoredError sqref="B13:B23 F13:F23" numberStoredAsText="1"/>
  </ignoredError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4" tint="-0.249977111117893"/>
  </sheetPr>
  <dimension ref="A1:G24"/>
  <sheetViews>
    <sheetView showGridLines="0" workbookViewId="0">
      <selection activeCell="J13" sqref="J13"/>
    </sheetView>
  </sheetViews>
  <sheetFormatPr defaultColWidth="8.69921875" defaultRowHeight="12.5" x14ac:dyDescent="0.25"/>
  <cols>
    <col min="1" max="1" width="3.69921875" style="40" customWidth="1"/>
    <col min="2" max="2" width="14.69921875" style="40" customWidth="1"/>
    <col min="3" max="3" width="58.59765625" style="40" customWidth="1"/>
    <col min="4" max="4" width="6.3984375" style="106" customWidth="1"/>
    <col min="5" max="5" width="4.8984375" style="106" customWidth="1"/>
    <col min="6" max="6" width="10.59765625" style="42" customWidth="1"/>
    <col min="7" max="7" width="79" style="93" customWidth="1"/>
    <col min="8" max="9" width="8.69921875" style="42"/>
    <col min="10" max="10" width="41.296875" style="42" customWidth="1"/>
    <col min="11" max="16384" width="8.69921875" style="42"/>
  </cols>
  <sheetData>
    <row r="1" spans="1:7" ht="21.75" customHeight="1" x14ac:dyDescent="0.25">
      <c r="B1" s="41" t="s">
        <v>695</v>
      </c>
      <c r="G1" s="42"/>
    </row>
    <row r="2" spans="1:7" ht="14.25" customHeight="1" x14ac:dyDescent="0.25">
      <c r="B2" s="41" t="s">
        <v>675</v>
      </c>
      <c r="G2" s="42"/>
    </row>
    <row r="3" spans="1:7" s="44" customFormat="1" x14ac:dyDescent="0.25">
      <c r="A3" s="43"/>
      <c r="B3" s="41" t="s">
        <v>296</v>
      </c>
      <c r="C3" s="43"/>
      <c r="D3" s="107"/>
      <c r="E3" s="107"/>
    </row>
    <row r="4" spans="1:7" s="44" customFormat="1" x14ac:dyDescent="0.25">
      <c r="A4" s="43"/>
      <c r="B4" s="45" t="s">
        <v>687</v>
      </c>
    </row>
    <row r="5" spans="1:7" s="44" customFormat="1" x14ac:dyDescent="0.25">
      <c r="A5" s="43"/>
      <c r="B5" s="46" t="s">
        <v>673</v>
      </c>
    </row>
    <row r="6" spans="1:7" s="44" customFormat="1" x14ac:dyDescent="0.25">
      <c r="A6" s="43"/>
      <c r="B6" s="45" t="s">
        <v>696</v>
      </c>
    </row>
    <row r="7" spans="1:7" s="44" customFormat="1" x14ac:dyDescent="0.25">
      <c r="A7" s="43"/>
      <c r="B7" s="46" t="s">
        <v>673</v>
      </c>
    </row>
    <row r="8" spans="1:7" s="44" customFormat="1" x14ac:dyDescent="0.25">
      <c r="A8" s="43"/>
      <c r="B8" s="41" t="s">
        <v>561</v>
      </c>
      <c r="C8" s="43"/>
      <c r="D8" s="107"/>
      <c r="E8" s="107"/>
    </row>
    <row r="9" spans="1:7" x14ac:dyDescent="0.25">
      <c r="A9" s="47"/>
      <c r="G9" s="48"/>
    </row>
    <row r="10" spans="1:7" ht="15.75" customHeight="1" x14ac:dyDescent="0.25">
      <c r="A10" s="109"/>
      <c r="B10" s="656" t="s">
        <v>688</v>
      </c>
      <c r="C10" s="657"/>
      <c r="D10" s="657"/>
      <c r="E10" s="658"/>
      <c r="F10" s="656" t="s">
        <v>697</v>
      </c>
      <c r="G10" s="658"/>
    </row>
    <row r="11" spans="1:7" ht="13.5" customHeight="1" x14ac:dyDescent="0.25">
      <c r="A11" s="94"/>
      <c r="B11" s="661" t="s">
        <v>562</v>
      </c>
      <c r="C11" s="662"/>
      <c r="D11" s="662"/>
      <c r="E11" s="663"/>
      <c r="F11" s="665" t="s">
        <v>563</v>
      </c>
      <c r="G11" s="666"/>
    </row>
    <row r="12" spans="1:7" ht="18.75" customHeight="1" x14ac:dyDescent="0.25">
      <c r="A12" s="95"/>
      <c r="B12" s="96" t="s">
        <v>284</v>
      </c>
      <c r="C12" s="310" t="s">
        <v>285</v>
      </c>
      <c r="D12" s="311"/>
      <c r="E12" s="312"/>
      <c r="F12" s="96" t="s">
        <v>284</v>
      </c>
      <c r="G12" s="97" t="s">
        <v>285</v>
      </c>
    </row>
    <row r="13" spans="1:7" ht="15.75" customHeight="1" x14ac:dyDescent="0.25">
      <c r="A13" s="53">
        <v>1</v>
      </c>
      <c r="B13" s="113" t="s">
        <v>425</v>
      </c>
      <c r="C13" s="382" t="s">
        <v>564</v>
      </c>
      <c r="D13" s="315" t="s">
        <v>320</v>
      </c>
      <c r="E13" s="218"/>
      <c r="F13" s="219" t="s">
        <v>311</v>
      </c>
      <c r="G13" s="386" t="s">
        <v>430</v>
      </c>
    </row>
    <row r="14" spans="1:7" ht="15.75" customHeight="1" x14ac:dyDescent="0.25">
      <c r="A14" s="249">
        <v>2</v>
      </c>
      <c r="B14" s="295" t="s">
        <v>426</v>
      </c>
      <c r="C14" s="383" t="s">
        <v>427</v>
      </c>
      <c r="D14" s="252" t="s">
        <v>320</v>
      </c>
      <c r="E14" s="296"/>
      <c r="F14" s="295" t="s">
        <v>429</v>
      </c>
      <c r="G14" s="387" t="s">
        <v>431</v>
      </c>
    </row>
    <row r="15" spans="1:7" ht="15.75" customHeight="1" x14ac:dyDescent="0.25">
      <c r="A15" s="249">
        <v>3</v>
      </c>
      <c r="B15" s="226">
        <v>955089</v>
      </c>
      <c r="C15" s="384" t="s">
        <v>565</v>
      </c>
      <c r="D15" s="228" t="s">
        <v>320</v>
      </c>
      <c r="E15" s="229"/>
      <c r="F15" s="230" t="s">
        <v>396</v>
      </c>
      <c r="G15" s="388" t="s">
        <v>432</v>
      </c>
    </row>
    <row r="16" spans="1:7" ht="15.75" customHeight="1" x14ac:dyDescent="0.25">
      <c r="A16" s="249">
        <v>4</v>
      </c>
      <c r="B16" s="226">
        <v>955122</v>
      </c>
      <c r="C16" s="384" t="s">
        <v>566</v>
      </c>
      <c r="D16" s="228" t="s">
        <v>320</v>
      </c>
      <c r="E16" s="229"/>
      <c r="F16" s="230" t="s">
        <v>337</v>
      </c>
      <c r="G16" s="388" t="s">
        <v>433</v>
      </c>
    </row>
    <row r="17" spans="1:7" ht="15.75" customHeight="1" x14ac:dyDescent="0.25">
      <c r="A17" s="249">
        <v>5</v>
      </c>
      <c r="B17" s="226">
        <v>955171</v>
      </c>
      <c r="C17" s="384" t="s">
        <v>567</v>
      </c>
      <c r="D17" s="228" t="s">
        <v>320</v>
      </c>
      <c r="E17" s="229"/>
      <c r="F17" s="230" t="s">
        <v>374</v>
      </c>
      <c r="G17" s="388" t="s">
        <v>434</v>
      </c>
    </row>
    <row r="18" spans="1:7" ht="15.75" customHeight="1" x14ac:dyDescent="0.25">
      <c r="A18" s="249">
        <v>6</v>
      </c>
      <c r="B18" s="226">
        <v>955189</v>
      </c>
      <c r="C18" s="384" t="s">
        <v>568</v>
      </c>
      <c r="D18" s="228" t="s">
        <v>320</v>
      </c>
      <c r="E18" s="229"/>
      <c r="F18" s="230" t="s">
        <v>312</v>
      </c>
      <c r="G18" s="388" t="s">
        <v>435</v>
      </c>
    </row>
    <row r="19" spans="1:7" ht="15.75" customHeight="1" x14ac:dyDescent="0.25">
      <c r="A19" s="249">
        <v>7</v>
      </c>
      <c r="B19" s="226">
        <v>955196</v>
      </c>
      <c r="C19" s="384" t="s">
        <v>569</v>
      </c>
      <c r="D19" s="228" t="s">
        <v>320</v>
      </c>
      <c r="E19" s="229"/>
      <c r="F19" s="230" t="s">
        <v>313</v>
      </c>
      <c r="G19" s="388" t="s">
        <v>430</v>
      </c>
    </row>
    <row r="20" spans="1:7" ht="15.75" customHeight="1" x14ac:dyDescent="0.25">
      <c r="A20" s="249">
        <v>8</v>
      </c>
      <c r="B20" s="226">
        <v>955215</v>
      </c>
      <c r="C20" s="384" t="s">
        <v>428</v>
      </c>
      <c r="D20" s="228" t="s">
        <v>320</v>
      </c>
      <c r="E20" s="229"/>
      <c r="F20" s="295">
        <v>990061</v>
      </c>
      <c r="G20" s="387" t="s">
        <v>436</v>
      </c>
    </row>
    <row r="21" spans="1:7" ht="15.75" customHeight="1" x14ac:dyDescent="0.25">
      <c r="A21" s="249">
        <v>9</v>
      </c>
      <c r="B21" s="226">
        <v>955231</v>
      </c>
      <c r="C21" s="384" t="s">
        <v>570</v>
      </c>
      <c r="D21" s="228" t="s">
        <v>320</v>
      </c>
      <c r="E21" s="229"/>
      <c r="F21" s="230" t="s">
        <v>314</v>
      </c>
      <c r="G21" s="388" t="s">
        <v>437</v>
      </c>
    </row>
    <row r="22" spans="1:7" ht="15.75" customHeight="1" x14ac:dyDescent="0.25">
      <c r="A22" s="249">
        <v>10</v>
      </c>
      <c r="B22" s="226">
        <v>955241</v>
      </c>
      <c r="C22" s="384" t="s">
        <v>571</v>
      </c>
      <c r="D22" s="228" t="s">
        <v>320</v>
      </c>
      <c r="E22" s="229"/>
      <c r="F22" s="230" t="s">
        <v>375</v>
      </c>
      <c r="G22" s="388" t="s">
        <v>438</v>
      </c>
    </row>
    <row r="23" spans="1:7" s="145" customFormat="1" ht="15.75" customHeight="1" x14ac:dyDescent="0.75">
      <c r="A23" s="317">
        <v>11</v>
      </c>
      <c r="B23" s="318">
        <v>955246</v>
      </c>
      <c r="C23" s="385" t="s">
        <v>572</v>
      </c>
      <c r="D23" s="319" t="s">
        <v>320</v>
      </c>
      <c r="E23" s="320"/>
      <c r="F23" s="321" t="s">
        <v>376</v>
      </c>
      <c r="G23" s="389" t="s">
        <v>439</v>
      </c>
    </row>
    <row r="24" spans="1:7" ht="15.75" customHeight="1" x14ac:dyDescent="0.25"/>
  </sheetData>
  <mergeCells count="4">
    <mergeCell ref="B10:E10"/>
    <mergeCell ref="F10:G10"/>
    <mergeCell ref="B11:E11"/>
    <mergeCell ref="F11:G11"/>
  </mergeCells>
  <pageMargins left="0.7" right="0.7" top="0.75" bottom="0.75" header="0.3" footer="0.3"/>
  <pageSetup paperSize="9" orientation="portrait" r:id="rId1"/>
  <ignoredErrors>
    <ignoredError sqref="B13:B14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V278"/>
  <sheetViews>
    <sheetView workbookViewId="0">
      <selection sqref="A1:IV65536"/>
    </sheetView>
  </sheetViews>
  <sheetFormatPr defaultColWidth="8.69921875" defaultRowHeight="12.5" x14ac:dyDescent="0.25"/>
  <cols>
    <col min="1" max="1" width="3.69921875" style="1" customWidth="1"/>
    <col min="2" max="2" width="12.09765625" style="6" customWidth="1"/>
    <col min="3" max="3" width="40.3984375" style="13" customWidth="1"/>
    <col min="4" max="10" width="19.296875" style="21" customWidth="1"/>
    <col min="11" max="16384" width="8.69921875" style="1"/>
  </cols>
  <sheetData>
    <row r="1" spans="1:256" x14ac:dyDescent="0.25">
      <c r="A1" s="19"/>
      <c r="IV1" s="19" t="s">
        <v>283</v>
      </c>
    </row>
    <row r="2" spans="1:256" x14ac:dyDescent="0.25">
      <c r="B2" s="2" t="s">
        <v>6</v>
      </c>
      <c r="C2" s="8"/>
      <c r="D2" s="22"/>
      <c r="E2" s="23"/>
      <c r="F2" s="23"/>
      <c r="G2" s="23"/>
      <c r="H2" s="23"/>
      <c r="I2" s="23"/>
      <c r="J2" s="24"/>
    </row>
    <row r="3" spans="1:256" x14ac:dyDescent="0.25">
      <c r="B3" s="3" t="s">
        <v>7</v>
      </c>
      <c r="C3" s="9"/>
      <c r="D3" s="25"/>
      <c r="J3" s="26"/>
    </row>
    <row r="4" spans="1:256" ht="20.5" x14ac:dyDescent="0.25">
      <c r="B4" s="3" t="s">
        <v>8</v>
      </c>
      <c r="C4" s="9"/>
      <c r="D4" s="25"/>
      <c r="J4" s="26"/>
    </row>
    <row r="5" spans="1:256" x14ac:dyDescent="0.25">
      <c r="B5" s="3" t="s">
        <v>9</v>
      </c>
      <c r="C5" s="9"/>
      <c r="D5" s="27"/>
      <c r="J5" s="28"/>
    </row>
    <row r="6" spans="1:256" s="6" customFormat="1" ht="20" x14ac:dyDescent="0.2">
      <c r="B6" s="4" t="s">
        <v>10</v>
      </c>
      <c r="C6" s="20"/>
      <c r="D6" s="38" t="s">
        <v>276</v>
      </c>
      <c r="E6" s="38" t="s">
        <v>277</v>
      </c>
      <c r="F6" s="38" t="s">
        <v>278</v>
      </c>
      <c r="G6" s="38" t="s">
        <v>279</v>
      </c>
      <c r="H6" s="38" t="s">
        <v>280</v>
      </c>
      <c r="I6" s="38" t="s">
        <v>281</v>
      </c>
      <c r="J6" s="39" t="s">
        <v>282</v>
      </c>
    </row>
    <row r="7" spans="1:256" ht="20" x14ac:dyDescent="0.25">
      <c r="B7" s="16" t="s">
        <v>11</v>
      </c>
      <c r="C7" s="10" t="s">
        <v>11</v>
      </c>
      <c r="D7" s="27"/>
      <c r="E7" s="27"/>
      <c r="F7" s="27"/>
      <c r="G7" s="27"/>
      <c r="H7" s="27"/>
      <c r="I7" s="27"/>
      <c r="J7" s="29"/>
    </row>
    <row r="8" spans="1:256" x14ac:dyDescent="0.25">
      <c r="B8" s="17"/>
      <c r="C8" s="11" t="s">
        <v>12</v>
      </c>
      <c r="D8" s="30"/>
      <c r="E8" s="30"/>
      <c r="F8" s="30"/>
      <c r="G8" s="30"/>
      <c r="H8" s="30"/>
      <c r="I8" s="30"/>
      <c r="J8" s="31"/>
    </row>
    <row r="9" spans="1:256" x14ac:dyDescent="0.25">
      <c r="B9" s="17"/>
      <c r="C9" s="15" t="s">
        <v>13</v>
      </c>
      <c r="D9" s="32"/>
      <c r="E9" s="32"/>
      <c r="F9" s="32"/>
      <c r="G9" s="32"/>
      <c r="H9" s="32"/>
      <c r="I9" s="32"/>
      <c r="J9" s="33">
        <f>J10+J15+J25+J26+J88+J98+J105+J106+J107+J125</f>
        <v>0</v>
      </c>
    </row>
    <row r="10" spans="1:256" x14ac:dyDescent="0.25">
      <c r="B10" s="17"/>
      <c r="C10" s="12" t="s">
        <v>14</v>
      </c>
      <c r="D10" s="34"/>
      <c r="E10" s="34"/>
      <c r="F10" s="34"/>
      <c r="G10" s="34"/>
      <c r="H10" s="34"/>
      <c r="I10" s="34"/>
      <c r="J10" s="35">
        <f>J11+J14</f>
        <v>0</v>
      </c>
    </row>
    <row r="11" spans="1:256" x14ac:dyDescent="0.25">
      <c r="B11" s="17"/>
      <c r="C11" s="12" t="s">
        <v>15</v>
      </c>
      <c r="D11" s="34"/>
      <c r="E11" s="34"/>
      <c r="F11" s="34"/>
      <c r="G11" s="34"/>
      <c r="H11" s="34"/>
      <c r="I11" s="34"/>
      <c r="J11" s="35">
        <f>J12+J13</f>
        <v>0</v>
      </c>
    </row>
    <row r="12" spans="1:256" x14ac:dyDescent="0.25">
      <c r="B12" s="17"/>
      <c r="C12" s="14" t="s">
        <v>16</v>
      </c>
      <c r="D12" s="36"/>
      <c r="E12" s="36"/>
      <c r="F12" s="36"/>
      <c r="G12" s="36"/>
      <c r="H12" s="36"/>
      <c r="I12" s="36"/>
      <c r="J12" s="37"/>
    </row>
    <row r="13" spans="1:256" x14ac:dyDescent="0.25">
      <c r="B13" s="17"/>
      <c r="C13" s="14" t="s">
        <v>17</v>
      </c>
      <c r="D13" s="36"/>
      <c r="E13" s="36"/>
      <c r="F13" s="36"/>
      <c r="G13" s="36"/>
      <c r="H13" s="36"/>
      <c r="I13" s="36"/>
      <c r="J13" s="37"/>
    </row>
    <row r="14" spans="1:256" x14ac:dyDescent="0.25">
      <c r="B14" s="17"/>
      <c r="C14" s="14" t="s">
        <v>18</v>
      </c>
      <c r="D14" s="36"/>
      <c r="E14" s="36"/>
      <c r="F14" s="36"/>
      <c r="G14" s="36"/>
      <c r="H14" s="36"/>
      <c r="I14" s="36"/>
      <c r="J14" s="37"/>
    </row>
    <row r="15" spans="1:256" x14ac:dyDescent="0.25">
      <c r="B15" s="17"/>
      <c r="C15" s="12" t="s">
        <v>19</v>
      </c>
      <c r="D15" s="34"/>
      <c r="E15" s="34"/>
      <c r="F15" s="34"/>
      <c r="G15" s="34"/>
      <c r="H15" s="34"/>
      <c r="I15" s="34"/>
      <c r="J15" s="35">
        <f>J16+J19+J22-J23-J24</f>
        <v>0</v>
      </c>
    </row>
    <row r="16" spans="1:256" x14ac:dyDescent="0.25">
      <c r="B16" s="17"/>
      <c r="C16" s="12" t="s">
        <v>20</v>
      </c>
      <c r="D16" s="34"/>
      <c r="E16" s="34"/>
      <c r="F16" s="34"/>
      <c r="G16" s="34"/>
      <c r="H16" s="34"/>
      <c r="I16" s="34"/>
      <c r="J16" s="35">
        <f>J17+J18</f>
        <v>0</v>
      </c>
    </row>
    <row r="17" spans="2:10" x14ac:dyDescent="0.25">
      <c r="B17" s="17"/>
      <c r="C17" s="14" t="s">
        <v>21</v>
      </c>
      <c r="D17" s="36"/>
      <c r="E17" s="36"/>
      <c r="F17" s="36"/>
      <c r="G17" s="36"/>
      <c r="H17" s="36"/>
      <c r="I17" s="36"/>
      <c r="J17" s="37"/>
    </row>
    <row r="18" spans="2:10" x14ac:dyDescent="0.25">
      <c r="B18" s="17"/>
      <c r="C18" s="14" t="s">
        <v>22</v>
      </c>
      <c r="D18" s="36"/>
      <c r="E18" s="36"/>
      <c r="F18" s="36"/>
      <c r="G18" s="36"/>
      <c r="H18" s="36"/>
      <c r="I18" s="36"/>
      <c r="J18" s="37"/>
    </row>
    <row r="19" spans="2:10" x14ac:dyDescent="0.25">
      <c r="B19" s="17"/>
      <c r="C19" s="12" t="s">
        <v>23</v>
      </c>
      <c r="D19" s="34"/>
      <c r="E19" s="34"/>
      <c r="F19" s="34"/>
      <c r="G19" s="34"/>
      <c r="H19" s="34"/>
      <c r="I19" s="34"/>
      <c r="J19" s="35">
        <f>J20+J21</f>
        <v>0</v>
      </c>
    </row>
    <row r="20" spans="2:10" x14ac:dyDescent="0.25">
      <c r="B20" s="17"/>
      <c r="C20" s="14" t="s">
        <v>24</v>
      </c>
      <c r="D20" s="36"/>
      <c r="E20" s="36"/>
      <c r="F20" s="36"/>
      <c r="G20" s="36"/>
      <c r="H20" s="36"/>
      <c r="I20" s="36"/>
      <c r="J20" s="37"/>
    </row>
    <row r="21" spans="2:10" x14ac:dyDescent="0.25">
      <c r="B21" s="17"/>
      <c r="C21" s="14" t="s">
        <v>25</v>
      </c>
      <c r="D21" s="36"/>
      <c r="E21" s="36"/>
      <c r="F21" s="36"/>
      <c r="G21" s="36"/>
      <c r="H21" s="36"/>
      <c r="I21" s="36"/>
      <c r="J21" s="37"/>
    </row>
    <row r="22" spans="2:10" x14ac:dyDescent="0.25">
      <c r="B22" s="17"/>
      <c r="C22" s="14" t="s">
        <v>26</v>
      </c>
      <c r="D22" s="36"/>
      <c r="E22" s="36"/>
      <c r="F22" s="36"/>
      <c r="G22" s="36"/>
      <c r="H22" s="36"/>
      <c r="I22" s="36"/>
      <c r="J22" s="37"/>
    </row>
    <row r="23" spans="2:10" x14ac:dyDescent="0.25">
      <c r="B23" s="17"/>
      <c r="C23" s="14" t="s">
        <v>27</v>
      </c>
      <c r="D23" s="36"/>
      <c r="E23" s="36"/>
      <c r="F23" s="36"/>
      <c r="G23" s="36"/>
      <c r="H23" s="36"/>
      <c r="I23" s="36"/>
      <c r="J23" s="37"/>
    </row>
    <row r="24" spans="2:10" x14ac:dyDescent="0.25">
      <c r="B24" s="17"/>
      <c r="C24" s="14" t="s">
        <v>28</v>
      </c>
      <c r="D24" s="36"/>
      <c r="E24" s="36"/>
      <c r="F24" s="36"/>
      <c r="G24" s="36"/>
      <c r="H24" s="36"/>
      <c r="I24" s="36"/>
      <c r="J24" s="37"/>
    </row>
    <row r="25" spans="2:10" x14ac:dyDescent="0.25">
      <c r="B25" s="17"/>
      <c r="C25" s="14" t="s">
        <v>29</v>
      </c>
      <c r="D25" s="36"/>
      <c r="E25" s="36"/>
      <c r="F25" s="36"/>
      <c r="G25" s="36"/>
      <c r="H25" s="36"/>
      <c r="I25" s="36"/>
      <c r="J25" s="37"/>
    </row>
    <row r="26" spans="2:10" x14ac:dyDescent="0.25">
      <c r="B26" s="17"/>
      <c r="C26" s="12" t="s">
        <v>30</v>
      </c>
      <c r="D26" s="34"/>
      <c r="E26" s="34"/>
      <c r="F26" s="34"/>
      <c r="G26" s="34"/>
      <c r="H26" s="34"/>
      <c r="I26" s="34"/>
      <c r="J26" s="35">
        <f>J27+J56+J85</f>
        <v>0</v>
      </c>
    </row>
    <row r="27" spans="2:10" x14ac:dyDescent="0.25">
      <c r="B27" s="17"/>
      <c r="C27" s="12" t="s">
        <v>31</v>
      </c>
      <c r="D27" s="34"/>
      <c r="E27" s="34"/>
      <c r="F27" s="34"/>
      <c r="G27" s="34"/>
      <c r="H27" s="34"/>
      <c r="I27" s="34"/>
      <c r="J27" s="35">
        <f>J28+J35+J43+J50</f>
        <v>0</v>
      </c>
    </row>
    <row r="28" spans="2:10" x14ac:dyDescent="0.25">
      <c r="B28" s="17"/>
      <c r="C28" s="12" t="s">
        <v>32</v>
      </c>
      <c r="D28" s="34"/>
      <c r="E28" s="34"/>
      <c r="F28" s="34"/>
      <c r="G28" s="34"/>
      <c r="H28" s="34"/>
      <c r="I28" s="34"/>
      <c r="J28" s="35">
        <f>J29+J30+J31+J32</f>
        <v>0</v>
      </c>
    </row>
    <row r="29" spans="2:10" x14ac:dyDescent="0.25">
      <c r="B29" s="17"/>
      <c r="C29" s="14" t="s">
        <v>33</v>
      </c>
      <c r="D29" s="36"/>
      <c r="E29" s="36"/>
      <c r="F29" s="36"/>
      <c r="G29" s="36"/>
      <c r="H29" s="36"/>
      <c r="I29" s="36"/>
      <c r="J29" s="37"/>
    </row>
    <row r="30" spans="2:10" x14ac:dyDescent="0.25">
      <c r="B30" s="17"/>
      <c r="C30" s="14" t="s">
        <v>34</v>
      </c>
      <c r="D30" s="36"/>
      <c r="E30" s="36"/>
      <c r="F30" s="36"/>
      <c r="G30" s="36"/>
      <c r="H30" s="36"/>
      <c r="I30" s="36"/>
      <c r="J30" s="37"/>
    </row>
    <row r="31" spans="2:10" x14ac:dyDescent="0.25">
      <c r="B31" s="17"/>
      <c r="C31" s="14" t="s">
        <v>35</v>
      </c>
      <c r="D31" s="36"/>
      <c r="E31" s="36"/>
      <c r="F31" s="36"/>
      <c r="G31" s="36"/>
      <c r="H31" s="36"/>
      <c r="I31" s="36"/>
      <c r="J31" s="37"/>
    </row>
    <row r="32" spans="2:10" x14ac:dyDescent="0.25">
      <c r="B32" s="17"/>
      <c r="C32" s="12" t="s">
        <v>36</v>
      </c>
      <c r="D32" s="34"/>
      <c r="E32" s="34"/>
      <c r="F32" s="34"/>
      <c r="G32" s="34"/>
      <c r="H32" s="34"/>
      <c r="I32" s="34"/>
      <c r="J32" s="35">
        <f>J33-J34</f>
        <v>0</v>
      </c>
    </row>
    <row r="33" spans="2:10" x14ac:dyDescent="0.25">
      <c r="B33" s="17"/>
      <c r="C33" s="14" t="s">
        <v>37</v>
      </c>
      <c r="D33" s="36"/>
      <c r="E33" s="36"/>
      <c r="F33" s="36"/>
      <c r="G33" s="36"/>
      <c r="H33" s="36"/>
      <c r="I33" s="36"/>
      <c r="J33" s="37"/>
    </row>
    <row r="34" spans="2:10" x14ac:dyDescent="0.25">
      <c r="B34" s="17"/>
      <c r="C34" s="14" t="s">
        <v>38</v>
      </c>
      <c r="D34" s="36"/>
      <c r="E34" s="36"/>
      <c r="F34" s="36"/>
      <c r="G34" s="36"/>
      <c r="H34" s="36"/>
      <c r="I34" s="36"/>
      <c r="J34" s="37"/>
    </row>
    <row r="35" spans="2:10" x14ac:dyDescent="0.25">
      <c r="B35" s="17"/>
      <c r="C35" s="12" t="s">
        <v>39</v>
      </c>
      <c r="D35" s="34"/>
      <c r="E35" s="34"/>
      <c r="F35" s="34"/>
      <c r="G35" s="34"/>
      <c r="H35" s="34"/>
      <c r="I35" s="34"/>
      <c r="J35" s="35">
        <f>J36+J37+J38+J39-J42</f>
        <v>0</v>
      </c>
    </row>
    <row r="36" spans="2:10" x14ac:dyDescent="0.25">
      <c r="B36" s="17"/>
      <c r="C36" s="14" t="s">
        <v>40</v>
      </c>
      <c r="D36" s="36"/>
      <c r="E36" s="36"/>
      <c r="F36" s="36"/>
      <c r="G36" s="36"/>
      <c r="H36" s="36"/>
      <c r="I36" s="36"/>
      <c r="J36" s="37"/>
    </row>
    <row r="37" spans="2:10" x14ac:dyDescent="0.25">
      <c r="B37" s="17"/>
      <c r="C37" s="14" t="s">
        <v>41</v>
      </c>
      <c r="D37" s="36"/>
      <c r="E37" s="36"/>
      <c r="F37" s="36"/>
      <c r="G37" s="36"/>
      <c r="H37" s="36"/>
      <c r="I37" s="36"/>
      <c r="J37" s="37"/>
    </row>
    <row r="38" spans="2:10" x14ac:dyDescent="0.25">
      <c r="B38" s="17"/>
      <c r="C38" s="14" t="s">
        <v>42</v>
      </c>
      <c r="D38" s="36"/>
      <c r="E38" s="36"/>
      <c r="F38" s="36"/>
      <c r="G38" s="36"/>
      <c r="H38" s="36"/>
      <c r="I38" s="36"/>
      <c r="J38" s="37"/>
    </row>
    <row r="39" spans="2:10" x14ac:dyDescent="0.25">
      <c r="B39" s="17"/>
      <c r="C39" s="12" t="s">
        <v>43</v>
      </c>
      <c r="D39" s="34"/>
      <c r="E39" s="34"/>
      <c r="F39" s="34"/>
      <c r="G39" s="34"/>
      <c r="H39" s="34"/>
      <c r="I39" s="34"/>
      <c r="J39" s="35">
        <f>J40-J41</f>
        <v>0</v>
      </c>
    </row>
    <row r="40" spans="2:10" x14ac:dyDescent="0.25">
      <c r="B40" s="17"/>
      <c r="C40" s="14" t="s">
        <v>44</v>
      </c>
      <c r="D40" s="36"/>
      <c r="E40" s="36"/>
      <c r="F40" s="36"/>
      <c r="G40" s="36"/>
      <c r="H40" s="36"/>
      <c r="I40" s="36"/>
      <c r="J40" s="37"/>
    </row>
    <row r="41" spans="2:10" x14ac:dyDescent="0.25">
      <c r="B41" s="17"/>
      <c r="C41" s="14" t="s">
        <v>45</v>
      </c>
      <c r="D41" s="36"/>
      <c r="E41" s="36"/>
      <c r="F41" s="36"/>
      <c r="G41" s="36"/>
      <c r="H41" s="36"/>
      <c r="I41" s="36"/>
      <c r="J41" s="37"/>
    </row>
    <row r="42" spans="2:10" x14ac:dyDescent="0.25">
      <c r="B42" s="17"/>
      <c r="C42" s="14" t="s">
        <v>46</v>
      </c>
      <c r="D42" s="36"/>
      <c r="E42" s="36"/>
      <c r="F42" s="36"/>
      <c r="G42" s="36"/>
      <c r="H42" s="36"/>
      <c r="I42" s="36"/>
      <c r="J42" s="37"/>
    </row>
    <row r="43" spans="2:10" ht="20.5" x14ac:dyDescent="0.25">
      <c r="B43" s="17"/>
      <c r="C43" s="12" t="s">
        <v>47</v>
      </c>
      <c r="D43" s="34"/>
      <c r="E43" s="34"/>
      <c r="F43" s="34"/>
      <c r="G43" s="34"/>
      <c r="H43" s="34"/>
      <c r="I43" s="34"/>
      <c r="J43" s="35">
        <f>J44+J45+J46+J47+J48-J49</f>
        <v>0</v>
      </c>
    </row>
    <row r="44" spans="2:10" x14ac:dyDescent="0.25">
      <c r="B44" s="17"/>
      <c r="C44" s="14" t="s">
        <v>48</v>
      </c>
      <c r="D44" s="36"/>
      <c r="E44" s="36"/>
      <c r="F44" s="36"/>
      <c r="G44" s="36"/>
      <c r="H44" s="36"/>
      <c r="I44" s="36"/>
      <c r="J44" s="37"/>
    </row>
    <row r="45" spans="2:10" x14ac:dyDescent="0.25">
      <c r="B45" s="17"/>
      <c r="C45" s="14" t="s">
        <v>49</v>
      </c>
      <c r="D45" s="36"/>
      <c r="E45" s="36"/>
      <c r="F45" s="36"/>
      <c r="G45" s="36"/>
      <c r="H45" s="36"/>
      <c r="I45" s="36"/>
      <c r="J45" s="37"/>
    </row>
    <row r="46" spans="2:10" x14ac:dyDescent="0.25">
      <c r="B46" s="17"/>
      <c r="C46" s="14" t="s">
        <v>50</v>
      </c>
      <c r="D46" s="36"/>
      <c r="E46" s="36"/>
      <c r="F46" s="36"/>
      <c r="G46" s="36"/>
      <c r="H46" s="36"/>
      <c r="I46" s="36"/>
      <c r="J46" s="37"/>
    </row>
    <row r="47" spans="2:10" x14ac:dyDescent="0.25">
      <c r="B47" s="17"/>
      <c r="C47" s="14" t="s">
        <v>51</v>
      </c>
      <c r="D47" s="36"/>
      <c r="E47" s="36"/>
      <c r="F47" s="36"/>
      <c r="G47" s="36"/>
      <c r="H47" s="36"/>
      <c r="I47" s="36"/>
      <c r="J47" s="37"/>
    </row>
    <row r="48" spans="2:10" x14ac:dyDescent="0.25">
      <c r="B48" s="17"/>
      <c r="C48" s="14" t="s">
        <v>52</v>
      </c>
      <c r="D48" s="36"/>
      <c r="E48" s="36"/>
      <c r="F48" s="36"/>
      <c r="G48" s="36"/>
      <c r="H48" s="36"/>
      <c r="I48" s="36"/>
      <c r="J48" s="37"/>
    </row>
    <row r="49" spans="2:10" x14ac:dyDescent="0.25">
      <c r="B49" s="17"/>
      <c r="C49" s="14" t="s">
        <v>53</v>
      </c>
      <c r="D49" s="36"/>
      <c r="E49" s="36"/>
      <c r="F49" s="36"/>
      <c r="G49" s="36"/>
      <c r="H49" s="36"/>
      <c r="I49" s="36"/>
      <c r="J49" s="37"/>
    </row>
    <row r="50" spans="2:10" x14ac:dyDescent="0.25">
      <c r="B50" s="17"/>
      <c r="C50" s="12" t="s">
        <v>54</v>
      </c>
      <c r="D50" s="34"/>
      <c r="E50" s="34"/>
      <c r="F50" s="34"/>
      <c r="G50" s="34"/>
      <c r="H50" s="34"/>
      <c r="I50" s="34"/>
      <c r="J50" s="35">
        <f>J51+J52+J53+J54-J55</f>
        <v>0</v>
      </c>
    </row>
    <row r="51" spans="2:10" x14ac:dyDescent="0.25">
      <c r="B51" s="17"/>
      <c r="C51" s="14" t="s">
        <v>55</v>
      </c>
      <c r="D51" s="36"/>
      <c r="E51" s="36"/>
      <c r="F51" s="36"/>
      <c r="G51" s="36"/>
      <c r="H51" s="36"/>
      <c r="I51" s="36"/>
      <c r="J51" s="37"/>
    </row>
    <row r="52" spans="2:10" x14ac:dyDescent="0.25">
      <c r="B52" s="17"/>
      <c r="C52" s="14" t="s">
        <v>56</v>
      </c>
      <c r="D52" s="36"/>
      <c r="E52" s="36"/>
      <c r="F52" s="36"/>
      <c r="G52" s="36"/>
      <c r="H52" s="36"/>
      <c r="I52" s="36"/>
      <c r="J52" s="37"/>
    </row>
    <row r="53" spans="2:10" x14ac:dyDescent="0.25">
      <c r="B53" s="17"/>
      <c r="C53" s="14" t="s">
        <v>57</v>
      </c>
      <c r="D53" s="36"/>
      <c r="E53" s="36"/>
      <c r="F53" s="36"/>
      <c r="G53" s="36"/>
      <c r="H53" s="36"/>
      <c r="I53" s="36"/>
      <c r="J53" s="37"/>
    </row>
    <row r="54" spans="2:10" x14ac:dyDescent="0.25">
      <c r="B54" s="17"/>
      <c r="C54" s="14" t="s">
        <v>58</v>
      </c>
      <c r="D54" s="36"/>
      <c r="E54" s="36"/>
      <c r="F54" s="36"/>
      <c r="G54" s="36"/>
      <c r="H54" s="36"/>
      <c r="I54" s="36"/>
      <c r="J54" s="37"/>
    </row>
    <row r="55" spans="2:10" x14ac:dyDescent="0.25">
      <c r="B55" s="17"/>
      <c r="C55" s="14" t="s">
        <v>59</v>
      </c>
      <c r="D55" s="36"/>
      <c r="E55" s="36"/>
      <c r="F55" s="36"/>
      <c r="G55" s="36"/>
      <c r="H55" s="36"/>
      <c r="I55" s="36"/>
      <c r="J55" s="37"/>
    </row>
    <row r="56" spans="2:10" x14ac:dyDescent="0.25">
      <c r="B56" s="17"/>
      <c r="C56" s="12" t="s">
        <v>60</v>
      </c>
      <c r="D56" s="34"/>
      <c r="E56" s="34"/>
      <c r="F56" s="34"/>
      <c r="G56" s="34"/>
      <c r="H56" s="34"/>
      <c r="I56" s="34"/>
      <c r="J56" s="35">
        <f>J57+J72+J79</f>
        <v>0</v>
      </c>
    </row>
    <row r="57" spans="2:10" x14ac:dyDescent="0.25">
      <c r="B57" s="17"/>
      <c r="C57" s="12" t="s">
        <v>61</v>
      </c>
      <c r="D57" s="34"/>
      <c r="E57" s="34"/>
      <c r="F57" s="34"/>
      <c r="G57" s="34"/>
      <c r="H57" s="34"/>
      <c r="I57" s="34"/>
      <c r="J57" s="35">
        <f>J58+J62+J67+J68-J71</f>
        <v>0</v>
      </c>
    </row>
    <row r="58" spans="2:10" x14ac:dyDescent="0.25">
      <c r="B58" s="17"/>
      <c r="C58" s="12" t="s">
        <v>62</v>
      </c>
      <c r="D58" s="34"/>
      <c r="E58" s="34"/>
      <c r="F58" s="34"/>
      <c r="G58" s="34"/>
      <c r="H58" s="34"/>
      <c r="I58" s="34"/>
      <c r="J58" s="35">
        <f>J59+J60+J61</f>
        <v>0</v>
      </c>
    </row>
    <row r="59" spans="2:10" x14ac:dyDescent="0.25">
      <c r="B59" s="17"/>
      <c r="C59" s="14" t="s">
        <v>63</v>
      </c>
      <c r="D59" s="36"/>
      <c r="E59" s="36"/>
      <c r="F59" s="36"/>
      <c r="G59" s="36"/>
      <c r="H59" s="36"/>
      <c r="I59" s="36"/>
      <c r="J59" s="37"/>
    </row>
    <row r="60" spans="2:10" x14ac:dyDescent="0.25">
      <c r="B60" s="17"/>
      <c r="C60" s="14" t="s">
        <v>64</v>
      </c>
      <c r="D60" s="36"/>
      <c r="E60" s="36"/>
      <c r="F60" s="36"/>
      <c r="G60" s="36"/>
      <c r="H60" s="36"/>
      <c r="I60" s="36"/>
      <c r="J60" s="37"/>
    </row>
    <row r="61" spans="2:10" x14ac:dyDescent="0.25">
      <c r="B61" s="17"/>
      <c r="C61" s="14" t="s">
        <v>65</v>
      </c>
      <c r="D61" s="36"/>
      <c r="E61" s="36"/>
      <c r="F61" s="36"/>
      <c r="G61" s="36"/>
      <c r="H61" s="36"/>
      <c r="I61" s="36"/>
      <c r="J61" s="37"/>
    </row>
    <row r="62" spans="2:10" x14ac:dyDescent="0.25">
      <c r="B62" s="17"/>
      <c r="C62" s="12" t="s">
        <v>66</v>
      </c>
      <c r="D62" s="34"/>
      <c r="E62" s="34"/>
      <c r="F62" s="34"/>
      <c r="G62" s="34"/>
      <c r="H62" s="34"/>
      <c r="I62" s="34"/>
      <c r="J62" s="35">
        <f>J63+J64+J65+J66</f>
        <v>0</v>
      </c>
    </row>
    <row r="63" spans="2:10" x14ac:dyDescent="0.25">
      <c r="B63" s="17"/>
      <c r="C63" s="14" t="s">
        <v>67</v>
      </c>
      <c r="D63" s="36"/>
      <c r="E63" s="36"/>
      <c r="F63" s="36"/>
      <c r="G63" s="36"/>
      <c r="H63" s="36"/>
      <c r="I63" s="36"/>
      <c r="J63" s="37"/>
    </row>
    <row r="64" spans="2:10" x14ac:dyDescent="0.25">
      <c r="B64" s="17"/>
      <c r="C64" s="14" t="s">
        <v>68</v>
      </c>
      <c r="D64" s="36"/>
      <c r="E64" s="36"/>
      <c r="F64" s="36"/>
      <c r="G64" s="36"/>
      <c r="H64" s="36"/>
      <c r="I64" s="36"/>
      <c r="J64" s="37"/>
    </row>
    <row r="65" spans="2:10" x14ac:dyDescent="0.25">
      <c r="B65" s="17"/>
      <c r="C65" s="14" t="s">
        <v>69</v>
      </c>
      <c r="D65" s="36"/>
      <c r="E65" s="36"/>
      <c r="F65" s="36"/>
      <c r="G65" s="36"/>
      <c r="H65" s="36"/>
      <c r="I65" s="36"/>
      <c r="J65" s="37"/>
    </row>
    <row r="66" spans="2:10" x14ac:dyDescent="0.25">
      <c r="B66" s="17"/>
      <c r="C66" s="14" t="s">
        <v>70</v>
      </c>
      <c r="D66" s="36"/>
      <c r="E66" s="36"/>
      <c r="F66" s="36"/>
      <c r="G66" s="36"/>
      <c r="H66" s="36"/>
      <c r="I66" s="36"/>
      <c r="J66" s="37"/>
    </row>
    <row r="67" spans="2:10" x14ac:dyDescent="0.25">
      <c r="B67" s="17"/>
      <c r="C67" s="14" t="s">
        <v>71</v>
      </c>
      <c r="D67" s="36"/>
      <c r="E67" s="36"/>
      <c r="F67" s="36"/>
      <c r="G67" s="36"/>
      <c r="H67" s="36"/>
      <c r="I67" s="36"/>
      <c r="J67" s="37"/>
    </row>
    <row r="68" spans="2:10" x14ac:dyDescent="0.25">
      <c r="B68" s="17"/>
      <c r="C68" s="12" t="s">
        <v>72</v>
      </c>
      <c r="D68" s="34"/>
      <c r="E68" s="34"/>
      <c r="F68" s="34"/>
      <c r="G68" s="34"/>
      <c r="H68" s="34"/>
      <c r="I68" s="34"/>
      <c r="J68" s="35">
        <f>J69-J70</f>
        <v>0</v>
      </c>
    </row>
    <row r="69" spans="2:10" x14ac:dyDescent="0.25">
      <c r="B69" s="17"/>
      <c r="C69" s="14" t="s">
        <v>73</v>
      </c>
      <c r="D69" s="36"/>
      <c r="E69" s="36"/>
      <c r="F69" s="36"/>
      <c r="G69" s="36"/>
      <c r="H69" s="36"/>
      <c r="I69" s="36"/>
      <c r="J69" s="37"/>
    </row>
    <row r="70" spans="2:10" x14ac:dyDescent="0.25">
      <c r="B70" s="17"/>
      <c r="C70" s="14" t="s">
        <v>74</v>
      </c>
      <c r="D70" s="36"/>
      <c r="E70" s="36"/>
      <c r="F70" s="36"/>
      <c r="G70" s="36"/>
      <c r="H70" s="36"/>
      <c r="I70" s="36"/>
      <c r="J70" s="37"/>
    </row>
    <row r="71" spans="2:10" x14ac:dyDescent="0.25">
      <c r="B71" s="17"/>
      <c r="C71" s="14" t="s">
        <v>75</v>
      </c>
      <c r="D71" s="36"/>
      <c r="E71" s="36"/>
      <c r="F71" s="36"/>
      <c r="G71" s="36"/>
      <c r="H71" s="36"/>
      <c r="I71" s="36"/>
      <c r="J71" s="37"/>
    </row>
    <row r="72" spans="2:10" ht="20.5" x14ac:dyDescent="0.25">
      <c r="B72" s="17"/>
      <c r="C72" s="12" t="s">
        <v>76</v>
      </c>
      <c r="D72" s="34"/>
      <c r="E72" s="34"/>
      <c r="F72" s="34"/>
      <c r="G72" s="34"/>
      <c r="H72" s="34"/>
      <c r="I72" s="34"/>
      <c r="J72" s="35">
        <f>J73+J74+J75+J76+J77-J78</f>
        <v>0</v>
      </c>
    </row>
    <row r="73" spans="2:10" x14ac:dyDescent="0.25">
      <c r="B73" s="17"/>
      <c r="C73" s="14" t="s">
        <v>77</v>
      </c>
      <c r="D73" s="36"/>
      <c r="E73" s="36"/>
      <c r="F73" s="36"/>
      <c r="G73" s="36"/>
      <c r="H73" s="36"/>
      <c r="I73" s="36"/>
      <c r="J73" s="37"/>
    </row>
    <row r="74" spans="2:10" x14ac:dyDescent="0.25">
      <c r="B74" s="17"/>
      <c r="C74" s="14" t="s">
        <v>78</v>
      </c>
      <c r="D74" s="36"/>
      <c r="E74" s="36"/>
      <c r="F74" s="36"/>
      <c r="G74" s="36"/>
      <c r="H74" s="36"/>
      <c r="I74" s="36"/>
      <c r="J74" s="37"/>
    </row>
    <row r="75" spans="2:10" x14ac:dyDescent="0.25">
      <c r="B75" s="17"/>
      <c r="C75" s="14" t="s">
        <v>79</v>
      </c>
      <c r="D75" s="36"/>
      <c r="E75" s="36"/>
      <c r="F75" s="36"/>
      <c r="G75" s="36"/>
      <c r="H75" s="36"/>
      <c r="I75" s="36"/>
      <c r="J75" s="37"/>
    </row>
    <row r="76" spans="2:10" x14ac:dyDescent="0.25">
      <c r="B76" s="17"/>
      <c r="C76" s="14" t="s">
        <v>80</v>
      </c>
      <c r="D76" s="36"/>
      <c r="E76" s="36"/>
      <c r="F76" s="36"/>
      <c r="G76" s="36"/>
      <c r="H76" s="36"/>
      <c r="I76" s="36"/>
      <c r="J76" s="37"/>
    </row>
    <row r="77" spans="2:10" x14ac:dyDescent="0.25">
      <c r="B77" s="17"/>
      <c r="C77" s="14" t="s">
        <v>81</v>
      </c>
      <c r="D77" s="36"/>
      <c r="E77" s="36"/>
      <c r="F77" s="36"/>
      <c r="G77" s="36"/>
      <c r="H77" s="36"/>
      <c r="I77" s="36"/>
      <c r="J77" s="37"/>
    </row>
    <row r="78" spans="2:10" x14ac:dyDescent="0.25">
      <c r="B78" s="17"/>
      <c r="C78" s="14" t="s">
        <v>82</v>
      </c>
      <c r="D78" s="36"/>
      <c r="E78" s="36"/>
      <c r="F78" s="36"/>
      <c r="G78" s="36"/>
      <c r="H78" s="36"/>
      <c r="I78" s="36"/>
      <c r="J78" s="37"/>
    </row>
    <row r="79" spans="2:10" x14ac:dyDescent="0.25">
      <c r="B79" s="17"/>
      <c r="C79" s="12" t="s">
        <v>83</v>
      </c>
      <c r="D79" s="34"/>
      <c r="E79" s="34"/>
      <c r="F79" s="34"/>
      <c r="G79" s="34"/>
      <c r="H79" s="34"/>
      <c r="I79" s="34"/>
      <c r="J79" s="35">
        <f>J80+J81+J82+J83-J84</f>
        <v>0</v>
      </c>
    </row>
    <row r="80" spans="2:10" x14ac:dyDescent="0.25">
      <c r="B80" s="17"/>
      <c r="C80" s="14" t="s">
        <v>84</v>
      </c>
      <c r="D80" s="36"/>
      <c r="E80" s="36"/>
      <c r="F80" s="36"/>
      <c r="G80" s="36"/>
      <c r="H80" s="36"/>
      <c r="I80" s="36"/>
      <c r="J80" s="37"/>
    </row>
    <row r="81" spans="2:10" x14ac:dyDescent="0.25">
      <c r="B81" s="17"/>
      <c r="C81" s="14" t="s">
        <v>85</v>
      </c>
      <c r="D81" s="36"/>
      <c r="E81" s="36"/>
      <c r="F81" s="36"/>
      <c r="G81" s="36"/>
      <c r="H81" s="36"/>
      <c r="I81" s="36"/>
      <c r="J81" s="37"/>
    </row>
    <row r="82" spans="2:10" x14ac:dyDescent="0.25">
      <c r="B82" s="17"/>
      <c r="C82" s="14" t="s">
        <v>86</v>
      </c>
      <c r="D82" s="36"/>
      <c r="E82" s="36"/>
      <c r="F82" s="36"/>
      <c r="G82" s="36"/>
      <c r="H82" s="36"/>
      <c r="I82" s="36"/>
      <c r="J82" s="37"/>
    </row>
    <row r="83" spans="2:10" x14ac:dyDescent="0.25">
      <c r="B83" s="17"/>
      <c r="C83" s="14" t="s">
        <v>87</v>
      </c>
      <c r="D83" s="36"/>
      <c r="E83" s="36"/>
      <c r="F83" s="36"/>
      <c r="G83" s="36"/>
      <c r="H83" s="36"/>
      <c r="I83" s="36"/>
      <c r="J83" s="37"/>
    </row>
    <row r="84" spans="2:10" x14ac:dyDescent="0.25">
      <c r="B84" s="17"/>
      <c r="C84" s="14" t="s">
        <v>88</v>
      </c>
      <c r="D84" s="36"/>
      <c r="E84" s="36"/>
      <c r="F84" s="36"/>
      <c r="G84" s="36"/>
      <c r="H84" s="36"/>
      <c r="I84" s="36"/>
      <c r="J84" s="37"/>
    </row>
    <row r="85" spans="2:10" ht="20.5" x14ac:dyDescent="0.25">
      <c r="B85" s="17"/>
      <c r="C85" s="12" t="s">
        <v>89</v>
      </c>
      <c r="D85" s="34"/>
      <c r="E85" s="34"/>
      <c r="F85" s="34"/>
      <c r="G85" s="34"/>
      <c r="H85" s="34"/>
      <c r="I85" s="34"/>
      <c r="J85" s="35">
        <f>J86-J87</f>
        <v>0</v>
      </c>
    </row>
    <row r="86" spans="2:10" x14ac:dyDescent="0.25">
      <c r="B86" s="17"/>
      <c r="C86" s="14" t="s">
        <v>90</v>
      </c>
      <c r="D86" s="36"/>
      <c r="E86" s="36"/>
      <c r="F86" s="36"/>
      <c r="G86" s="36"/>
      <c r="H86" s="36"/>
      <c r="I86" s="36"/>
      <c r="J86" s="37"/>
    </row>
    <row r="87" spans="2:10" x14ac:dyDescent="0.25">
      <c r="B87" s="17"/>
      <c r="C87" s="14" t="s">
        <v>91</v>
      </c>
      <c r="D87" s="36"/>
      <c r="E87" s="36"/>
      <c r="F87" s="36"/>
      <c r="G87" s="36"/>
      <c r="H87" s="36"/>
      <c r="I87" s="36"/>
      <c r="J87" s="37"/>
    </row>
    <row r="88" spans="2:10" x14ac:dyDescent="0.25">
      <c r="B88" s="17"/>
      <c r="C88" s="12" t="s">
        <v>92</v>
      </c>
      <c r="D88" s="34"/>
      <c r="E88" s="34"/>
      <c r="F88" s="34"/>
      <c r="G88" s="34"/>
      <c r="H88" s="34"/>
      <c r="I88" s="34"/>
      <c r="J88" s="35">
        <f>J89+J92-J93-J94-J97</f>
        <v>0</v>
      </c>
    </row>
    <row r="89" spans="2:10" x14ac:dyDescent="0.25">
      <c r="B89" s="17"/>
      <c r="C89" s="12" t="s">
        <v>93</v>
      </c>
      <c r="D89" s="34"/>
      <c r="E89" s="34"/>
      <c r="F89" s="34"/>
      <c r="G89" s="34"/>
      <c r="H89" s="34"/>
      <c r="I89" s="34"/>
      <c r="J89" s="35">
        <f>J90+J91</f>
        <v>0</v>
      </c>
    </row>
    <row r="90" spans="2:10" x14ac:dyDescent="0.25">
      <c r="B90" s="17"/>
      <c r="C90" s="14" t="s">
        <v>94</v>
      </c>
      <c r="D90" s="36"/>
      <c r="E90" s="36"/>
      <c r="F90" s="36"/>
      <c r="G90" s="36"/>
      <c r="H90" s="36"/>
      <c r="I90" s="36"/>
      <c r="J90" s="37"/>
    </row>
    <row r="91" spans="2:10" x14ac:dyDescent="0.25">
      <c r="B91" s="17"/>
      <c r="C91" s="14" t="s">
        <v>95</v>
      </c>
      <c r="D91" s="36"/>
      <c r="E91" s="36"/>
      <c r="F91" s="36"/>
      <c r="G91" s="36"/>
      <c r="H91" s="36"/>
      <c r="I91" s="36"/>
      <c r="J91" s="37"/>
    </row>
    <row r="92" spans="2:10" x14ac:dyDescent="0.25">
      <c r="B92" s="17"/>
      <c r="C92" s="14" t="s">
        <v>96</v>
      </c>
      <c r="D92" s="36"/>
      <c r="E92" s="36"/>
      <c r="F92" s="36"/>
      <c r="G92" s="36"/>
      <c r="H92" s="36"/>
      <c r="I92" s="36"/>
      <c r="J92" s="37"/>
    </row>
    <row r="93" spans="2:10" x14ac:dyDescent="0.25">
      <c r="B93" s="17"/>
      <c r="C93" s="14" t="s">
        <v>97</v>
      </c>
      <c r="D93" s="36"/>
      <c r="E93" s="36"/>
      <c r="F93" s="36"/>
      <c r="G93" s="36"/>
      <c r="H93" s="36"/>
      <c r="I93" s="36"/>
      <c r="J93" s="37"/>
    </row>
    <row r="94" spans="2:10" x14ac:dyDescent="0.25">
      <c r="B94" s="17"/>
      <c r="C94" s="12" t="s">
        <v>98</v>
      </c>
      <c r="D94" s="34"/>
      <c r="E94" s="34"/>
      <c r="F94" s="34"/>
      <c r="G94" s="34"/>
      <c r="H94" s="34"/>
      <c r="I94" s="34"/>
      <c r="J94" s="35">
        <f>J95+J96</f>
        <v>0</v>
      </c>
    </row>
    <row r="95" spans="2:10" x14ac:dyDescent="0.25">
      <c r="B95" s="17"/>
      <c r="C95" s="14" t="s">
        <v>99</v>
      </c>
      <c r="D95" s="36"/>
      <c r="E95" s="36"/>
      <c r="F95" s="36"/>
      <c r="G95" s="36"/>
      <c r="H95" s="36"/>
      <c r="I95" s="36"/>
      <c r="J95" s="37"/>
    </row>
    <row r="96" spans="2:10" x14ac:dyDescent="0.25">
      <c r="B96" s="17"/>
      <c r="C96" s="14" t="s">
        <v>100</v>
      </c>
      <c r="D96" s="36"/>
      <c r="E96" s="36"/>
      <c r="F96" s="36"/>
      <c r="G96" s="36"/>
      <c r="H96" s="36"/>
      <c r="I96" s="36"/>
      <c r="J96" s="37"/>
    </row>
    <row r="97" spans="2:10" ht="20.5" x14ac:dyDescent="0.25">
      <c r="B97" s="17"/>
      <c r="C97" s="14" t="s">
        <v>101</v>
      </c>
      <c r="D97" s="36"/>
      <c r="E97" s="36"/>
      <c r="F97" s="36"/>
      <c r="G97" s="36"/>
      <c r="H97" s="36"/>
      <c r="I97" s="36"/>
      <c r="J97" s="37"/>
    </row>
    <row r="98" spans="2:10" x14ac:dyDescent="0.25">
      <c r="B98" s="17"/>
      <c r="C98" s="12" t="s">
        <v>102</v>
      </c>
      <c r="D98" s="34"/>
      <c r="E98" s="34"/>
      <c r="F98" s="34"/>
      <c r="G98" s="34"/>
      <c r="H98" s="34"/>
      <c r="I98" s="34"/>
      <c r="J98" s="35">
        <f>J99+J102-J103-J104</f>
        <v>0</v>
      </c>
    </row>
    <row r="99" spans="2:10" x14ac:dyDescent="0.25">
      <c r="B99" s="17"/>
      <c r="C99" s="12" t="s">
        <v>103</v>
      </c>
      <c r="D99" s="34"/>
      <c r="E99" s="34"/>
      <c r="F99" s="34"/>
      <c r="G99" s="34"/>
      <c r="H99" s="34"/>
      <c r="I99" s="34"/>
      <c r="J99" s="35">
        <f>J100+J101</f>
        <v>0</v>
      </c>
    </row>
    <row r="100" spans="2:10" x14ac:dyDescent="0.25">
      <c r="B100" s="17"/>
      <c r="C100" s="14" t="s">
        <v>104</v>
      </c>
      <c r="D100" s="36"/>
      <c r="E100" s="36"/>
      <c r="F100" s="36"/>
      <c r="G100" s="36"/>
      <c r="H100" s="36"/>
      <c r="I100" s="36"/>
      <c r="J100" s="37"/>
    </row>
    <row r="101" spans="2:10" x14ac:dyDescent="0.25">
      <c r="B101" s="17"/>
      <c r="C101" s="14" t="s">
        <v>105</v>
      </c>
      <c r="D101" s="36"/>
      <c r="E101" s="36"/>
      <c r="F101" s="36"/>
      <c r="G101" s="36"/>
      <c r="H101" s="36"/>
      <c r="I101" s="36"/>
      <c r="J101" s="37"/>
    </row>
    <row r="102" spans="2:10" x14ac:dyDescent="0.25">
      <c r="B102" s="17"/>
      <c r="C102" s="14" t="s">
        <v>106</v>
      </c>
      <c r="D102" s="36"/>
      <c r="E102" s="36"/>
      <c r="F102" s="36"/>
      <c r="G102" s="36"/>
      <c r="H102" s="36"/>
      <c r="I102" s="36"/>
      <c r="J102" s="37"/>
    </row>
    <row r="103" spans="2:10" x14ac:dyDescent="0.25">
      <c r="B103" s="17"/>
      <c r="C103" s="14" t="s">
        <v>107</v>
      </c>
      <c r="D103" s="36"/>
      <c r="E103" s="36"/>
      <c r="F103" s="36"/>
      <c r="G103" s="36"/>
      <c r="H103" s="36"/>
      <c r="I103" s="36"/>
      <c r="J103" s="37"/>
    </row>
    <row r="104" spans="2:10" x14ac:dyDescent="0.25">
      <c r="B104" s="17"/>
      <c r="C104" s="14" t="s">
        <v>108</v>
      </c>
      <c r="D104" s="36"/>
      <c r="E104" s="36"/>
      <c r="F104" s="36"/>
      <c r="G104" s="36"/>
      <c r="H104" s="36"/>
      <c r="I104" s="36"/>
      <c r="J104" s="37"/>
    </row>
    <row r="105" spans="2:10" x14ac:dyDescent="0.25">
      <c r="B105" s="17"/>
      <c r="C105" s="14" t="s">
        <v>109</v>
      </c>
      <c r="D105" s="36"/>
      <c r="E105" s="36"/>
      <c r="F105" s="36"/>
      <c r="G105" s="36"/>
      <c r="H105" s="36"/>
      <c r="I105" s="36"/>
      <c r="J105" s="37"/>
    </row>
    <row r="106" spans="2:10" x14ac:dyDescent="0.25">
      <c r="B106" s="17"/>
      <c r="C106" s="14" t="s">
        <v>110</v>
      </c>
      <c r="D106" s="36"/>
      <c r="E106" s="36"/>
      <c r="F106" s="36"/>
      <c r="G106" s="36"/>
      <c r="H106" s="36"/>
      <c r="I106" s="36"/>
      <c r="J106" s="37"/>
    </row>
    <row r="107" spans="2:10" x14ac:dyDescent="0.25">
      <c r="B107" s="17"/>
      <c r="C107" s="12" t="s">
        <v>111</v>
      </c>
      <c r="D107" s="34"/>
      <c r="E107" s="34"/>
      <c r="F107" s="34"/>
      <c r="G107" s="34"/>
      <c r="H107" s="34"/>
      <c r="I107" s="34"/>
      <c r="J107" s="35">
        <f>J108+J112+J117+J121</f>
        <v>0</v>
      </c>
    </row>
    <row r="108" spans="2:10" x14ac:dyDescent="0.25">
      <c r="B108" s="17"/>
      <c r="C108" s="12" t="s">
        <v>112</v>
      </c>
      <c r="D108" s="34"/>
      <c r="E108" s="34"/>
      <c r="F108" s="34"/>
      <c r="G108" s="34"/>
      <c r="H108" s="34"/>
      <c r="I108" s="34"/>
      <c r="J108" s="35">
        <f>J109+J110-J111</f>
        <v>0</v>
      </c>
    </row>
    <row r="109" spans="2:10" x14ac:dyDescent="0.25">
      <c r="B109" s="17"/>
      <c r="C109" s="14" t="s">
        <v>113</v>
      </c>
      <c r="D109" s="36"/>
      <c r="E109" s="36"/>
      <c r="F109" s="36"/>
      <c r="G109" s="36"/>
      <c r="H109" s="36"/>
      <c r="I109" s="36"/>
      <c r="J109" s="37"/>
    </row>
    <row r="110" spans="2:10" x14ac:dyDescent="0.25">
      <c r="B110" s="17"/>
      <c r="C110" s="14" t="s">
        <v>114</v>
      </c>
      <c r="D110" s="36"/>
      <c r="E110" s="36"/>
      <c r="F110" s="36"/>
      <c r="G110" s="36"/>
      <c r="H110" s="36"/>
      <c r="I110" s="36"/>
      <c r="J110" s="37"/>
    </row>
    <row r="111" spans="2:10" x14ac:dyDescent="0.25">
      <c r="B111" s="17"/>
      <c r="C111" s="14" t="s">
        <v>115</v>
      </c>
      <c r="D111" s="36"/>
      <c r="E111" s="36"/>
      <c r="F111" s="36"/>
      <c r="G111" s="36"/>
      <c r="H111" s="36"/>
      <c r="I111" s="36"/>
      <c r="J111" s="37"/>
    </row>
    <row r="112" spans="2:10" x14ac:dyDescent="0.25">
      <c r="B112" s="17"/>
      <c r="C112" s="12" t="s">
        <v>116</v>
      </c>
      <c r="D112" s="34"/>
      <c r="E112" s="34"/>
      <c r="F112" s="34"/>
      <c r="G112" s="34"/>
      <c r="H112" s="34"/>
      <c r="I112" s="34"/>
      <c r="J112" s="35">
        <f>J113+J114-J115-J116</f>
        <v>0</v>
      </c>
    </row>
    <row r="113" spans="2:10" x14ac:dyDescent="0.25">
      <c r="B113" s="17"/>
      <c r="C113" s="14" t="s">
        <v>117</v>
      </c>
      <c r="D113" s="36"/>
      <c r="E113" s="36"/>
      <c r="F113" s="36"/>
      <c r="G113" s="36"/>
      <c r="H113" s="36"/>
      <c r="I113" s="36"/>
      <c r="J113" s="37"/>
    </row>
    <row r="114" spans="2:10" x14ac:dyDescent="0.25">
      <c r="B114" s="17"/>
      <c r="C114" s="14" t="s">
        <v>118</v>
      </c>
      <c r="D114" s="36"/>
      <c r="E114" s="36"/>
      <c r="F114" s="36"/>
      <c r="G114" s="36"/>
      <c r="H114" s="36"/>
      <c r="I114" s="36"/>
      <c r="J114" s="37"/>
    </row>
    <row r="115" spans="2:10" x14ac:dyDescent="0.25">
      <c r="B115" s="17"/>
      <c r="C115" s="14" t="s">
        <v>119</v>
      </c>
      <c r="D115" s="36"/>
      <c r="E115" s="36"/>
      <c r="F115" s="36"/>
      <c r="G115" s="36"/>
      <c r="H115" s="36"/>
      <c r="I115" s="36"/>
      <c r="J115" s="37"/>
    </row>
    <row r="116" spans="2:10" x14ac:dyDescent="0.25">
      <c r="B116" s="17"/>
      <c r="C116" s="14" t="s">
        <v>120</v>
      </c>
      <c r="D116" s="36"/>
      <c r="E116" s="36"/>
      <c r="F116" s="36"/>
      <c r="G116" s="36"/>
      <c r="H116" s="36"/>
      <c r="I116" s="36"/>
      <c r="J116" s="37"/>
    </row>
    <row r="117" spans="2:10" x14ac:dyDescent="0.25">
      <c r="B117" s="17"/>
      <c r="C117" s="12" t="s">
        <v>121</v>
      </c>
      <c r="D117" s="34"/>
      <c r="E117" s="34"/>
      <c r="F117" s="34"/>
      <c r="G117" s="34"/>
      <c r="H117" s="34"/>
      <c r="I117" s="34"/>
      <c r="J117" s="35">
        <f>J118-J119-J120</f>
        <v>0</v>
      </c>
    </row>
    <row r="118" spans="2:10" x14ac:dyDescent="0.25">
      <c r="B118" s="17"/>
      <c r="C118" s="14" t="s">
        <v>122</v>
      </c>
      <c r="D118" s="36"/>
      <c r="E118" s="36"/>
      <c r="F118" s="36"/>
      <c r="G118" s="36"/>
      <c r="H118" s="36"/>
      <c r="I118" s="36"/>
      <c r="J118" s="37"/>
    </row>
    <row r="119" spans="2:10" x14ac:dyDescent="0.25">
      <c r="B119" s="17"/>
      <c r="C119" s="14" t="s">
        <v>123</v>
      </c>
      <c r="D119" s="36"/>
      <c r="E119" s="36"/>
      <c r="F119" s="36"/>
      <c r="G119" s="36"/>
      <c r="H119" s="36"/>
      <c r="I119" s="36"/>
      <c r="J119" s="37"/>
    </row>
    <row r="120" spans="2:10" x14ac:dyDescent="0.25">
      <c r="B120" s="17"/>
      <c r="C120" s="14" t="s">
        <v>124</v>
      </c>
      <c r="D120" s="36"/>
      <c r="E120" s="36"/>
      <c r="F120" s="36"/>
      <c r="G120" s="36"/>
      <c r="H120" s="36"/>
      <c r="I120" s="36"/>
      <c r="J120" s="37"/>
    </row>
    <row r="121" spans="2:10" x14ac:dyDescent="0.25">
      <c r="B121" s="17"/>
      <c r="C121" s="12" t="s">
        <v>125</v>
      </c>
      <c r="D121" s="34"/>
      <c r="E121" s="34"/>
      <c r="F121" s="34"/>
      <c r="G121" s="34"/>
      <c r="H121" s="34"/>
      <c r="I121" s="34"/>
      <c r="J121" s="35">
        <f>J122-J123-J124</f>
        <v>0</v>
      </c>
    </row>
    <row r="122" spans="2:10" x14ac:dyDescent="0.25">
      <c r="B122" s="17"/>
      <c r="C122" s="14" t="s">
        <v>126</v>
      </c>
      <c r="D122" s="36"/>
      <c r="E122" s="36"/>
      <c r="F122" s="36"/>
      <c r="G122" s="36"/>
      <c r="H122" s="36"/>
      <c r="I122" s="36"/>
      <c r="J122" s="37"/>
    </row>
    <row r="123" spans="2:10" x14ac:dyDescent="0.25">
      <c r="B123" s="17"/>
      <c r="C123" s="14" t="s">
        <v>127</v>
      </c>
      <c r="D123" s="36"/>
      <c r="E123" s="36"/>
      <c r="F123" s="36"/>
      <c r="G123" s="36"/>
      <c r="H123" s="36"/>
      <c r="I123" s="36"/>
      <c r="J123" s="37"/>
    </row>
    <row r="124" spans="2:10" x14ac:dyDescent="0.25">
      <c r="B124" s="17"/>
      <c r="C124" s="14" t="s">
        <v>128</v>
      </c>
      <c r="D124" s="36"/>
      <c r="E124" s="36"/>
      <c r="F124" s="36"/>
      <c r="G124" s="36"/>
      <c r="H124" s="36"/>
      <c r="I124" s="36"/>
      <c r="J124" s="37"/>
    </row>
    <row r="125" spans="2:10" x14ac:dyDescent="0.25">
      <c r="B125" s="17"/>
      <c r="C125" s="12" t="s">
        <v>129</v>
      </c>
      <c r="D125" s="34"/>
      <c r="E125" s="34"/>
      <c r="F125" s="34"/>
      <c r="G125" s="34"/>
      <c r="H125" s="34"/>
      <c r="I125" s="34"/>
      <c r="J125" s="35">
        <f>J126+J127+J128+J129+J130+J131+J132+J133+J134+J135+J136+J139-J140</f>
        <v>0</v>
      </c>
    </row>
    <row r="126" spans="2:10" ht="20.5" x14ac:dyDescent="0.25">
      <c r="B126" s="17"/>
      <c r="C126" s="14" t="s">
        <v>130</v>
      </c>
      <c r="D126" s="36"/>
      <c r="E126" s="36"/>
      <c r="F126" s="36"/>
      <c r="G126" s="36"/>
      <c r="H126" s="36"/>
      <c r="I126" s="36"/>
      <c r="J126" s="37"/>
    </row>
    <row r="127" spans="2:10" x14ac:dyDescent="0.25">
      <c r="B127" s="17"/>
      <c r="C127" s="14" t="s">
        <v>131</v>
      </c>
      <c r="D127" s="36"/>
      <c r="E127" s="36"/>
      <c r="F127" s="36"/>
      <c r="G127" s="36"/>
      <c r="H127" s="36"/>
      <c r="I127" s="36"/>
      <c r="J127" s="37"/>
    </row>
    <row r="128" spans="2:10" x14ac:dyDescent="0.25">
      <c r="B128" s="17"/>
      <c r="C128" s="14" t="s">
        <v>132</v>
      </c>
      <c r="D128" s="36"/>
      <c r="E128" s="36"/>
      <c r="F128" s="36"/>
      <c r="G128" s="36"/>
      <c r="H128" s="36"/>
      <c r="I128" s="36"/>
      <c r="J128" s="37"/>
    </row>
    <row r="129" spans="2:10" x14ac:dyDescent="0.25">
      <c r="B129" s="17"/>
      <c r="C129" s="14" t="s">
        <v>133</v>
      </c>
      <c r="D129" s="36"/>
      <c r="E129" s="36"/>
      <c r="F129" s="36"/>
      <c r="G129" s="36"/>
      <c r="H129" s="36"/>
      <c r="I129" s="36"/>
      <c r="J129" s="37"/>
    </row>
    <row r="130" spans="2:10" x14ac:dyDescent="0.25">
      <c r="B130" s="17"/>
      <c r="C130" s="14" t="s">
        <v>134</v>
      </c>
      <c r="D130" s="36"/>
      <c r="E130" s="36"/>
      <c r="F130" s="36"/>
      <c r="G130" s="36"/>
      <c r="H130" s="36"/>
      <c r="I130" s="36"/>
      <c r="J130" s="37"/>
    </row>
    <row r="131" spans="2:10" x14ac:dyDescent="0.25">
      <c r="B131" s="17"/>
      <c r="C131" s="14" t="s">
        <v>135</v>
      </c>
      <c r="D131" s="36"/>
      <c r="E131" s="36"/>
      <c r="F131" s="36"/>
      <c r="G131" s="36"/>
      <c r="H131" s="36"/>
      <c r="I131" s="36"/>
      <c r="J131" s="37"/>
    </row>
    <row r="132" spans="2:10" ht="20.5" x14ac:dyDescent="0.25">
      <c r="B132" s="17"/>
      <c r="C132" s="14" t="s">
        <v>136</v>
      </c>
      <c r="D132" s="36"/>
      <c r="E132" s="36"/>
      <c r="F132" s="36"/>
      <c r="G132" s="36"/>
      <c r="H132" s="36"/>
      <c r="I132" s="36"/>
      <c r="J132" s="37"/>
    </row>
    <row r="133" spans="2:10" x14ac:dyDescent="0.25">
      <c r="B133" s="17"/>
      <c r="C133" s="14" t="s">
        <v>137</v>
      </c>
      <c r="D133" s="36"/>
      <c r="E133" s="36"/>
      <c r="F133" s="36"/>
      <c r="G133" s="36"/>
      <c r="H133" s="36"/>
      <c r="I133" s="36"/>
      <c r="J133" s="37"/>
    </row>
    <row r="134" spans="2:10" x14ac:dyDescent="0.25">
      <c r="B134" s="17"/>
      <c r="C134" s="14" t="s">
        <v>138</v>
      </c>
      <c r="D134" s="36"/>
      <c r="E134" s="36"/>
      <c r="F134" s="36"/>
      <c r="G134" s="36"/>
      <c r="H134" s="36"/>
      <c r="I134" s="36"/>
      <c r="J134" s="37"/>
    </row>
    <row r="135" spans="2:10" x14ac:dyDescent="0.25">
      <c r="B135" s="17"/>
      <c r="C135" s="14" t="s">
        <v>139</v>
      </c>
      <c r="D135" s="36"/>
      <c r="E135" s="36"/>
      <c r="F135" s="36"/>
      <c r="G135" s="36"/>
      <c r="H135" s="36"/>
      <c r="I135" s="36"/>
      <c r="J135" s="37"/>
    </row>
    <row r="136" spans="2:10" x14ac:dyDescent="0.25">
      <c r="B136" s="17"/>
      <c r="C136" s="12" t="s">
        <v>140</v>
      </c>
      <c r="D136" s="34"/>
      <c r="E136" s="34"/>
      <c r="F136" s="34"/>
      <c r="G136" s="34"/>
      <c r="H136" s="34"/>
      <c r="I136" s="34"/>
      <c r="J136" s="35">
        <f>J137-J138</f>
        <v>0</v>
      </c>
    </row>
    <row r="137" spans="2:10" x14ac:dyDescent="0.25">
      <c r="B137" s="17"/>
      <c r="C137" s="14" t="s">
        <v>141</v>
      </c>
      <c r="D137" s="36"/>
      <c r="E137" s="36"/>
      <c r="F137" s="36"/>
      <c r="G137" s="36"/>
      <c r="H137" s="36"/>
      <c r="I137" s="36"/>
      <c r="J137" s="37"/>
    </row>
    <row r="138" spans="2:10" ht="20.5" x14ac:dyDescent="0.25">
      <c r="B138" s="17"/>
      <c r="C138" s="14" t="s">
        <v>142</v>
      </c>
      <c r="D138" s="36"/>
      <c r="E138" s="36"/>
      <c r="F138" s="36"/>
      <c r="G138" s="36"/>
      <c r="H138" s="36"/>
      <c r="I138" s="36"/>
      <c r="J138" s="37"/>
    </row>
    <row r="139" spans="2:10" x14ac:dyDescent="0.25">
      <c r="B139" s="17"/>
      <c r="C139" s="14" t="s">
        <v>143</v>
      </c>
      <c r="D139" s="36"/>
      <c r="E139" s="36"/>
      <c r="F139" s="36"/>
      <c r="G139" s="36"/>
      <c r="H139" s="36"/>
      <c r="I139" s="36"/>
      <c r="J139" s="37"/>
    </row>
    <row r="140" spans="2:10" x14ac:dyDescent="0.25">
      <c r="B140" s="17"/>
      <c r="C140" s="14" t="s">
        <v>144</v>
      </c>
      <c r="D140" s="36"/>
      <c r="E140" s="36"/>
      <c r="F140" s="36"/>
      <c r="G140" s="36"/>
      <c r="H140" s="36"/>
      <c r="I140" s="36"/>
      <c r="J140" s="37"/>
    </row>
    <row r="141" spans="2:10" ht="20.5" x14ac:dyDescent="0.25">
      <c r="B141" s="17"/>
      <c r="C141" s="15" t="s">
        <v>4</v>
      </c>
      <c r="D141" s="32"/>
      <c r="E141" s="32"/>
      <c r="F141" s="32"/>
      <c r="G141" s="32"/>
      <c r="H141" s="32"/>
      <c r="I141" s="32"/>
      <c r="J141" s="32">
        <f>J142+J183+J220</f>
        <v>0</v>
      </c>
    </row>
    <row r="142" spans="2:10" x14ac:dyDescent="0.25">
      <c r="B142" s="17"/>
      <c r="C142" s="15" t="s">
        <v>145</v>
      </c>
      <c r="D142" s="32"/>
      <c r="E142" s="32"/>
      <c r="F142" s="32"/>
      <c r="G142" s="32"/>
      <c r="H142" s="32"/>
      <c r="I142" s="32"/>
      <c r="J142" s="33">
        <f>J143+J149+J156+J159+J160+J167+J168+J169+J170</f>
        <v>0</v>
      </c>
    </row>
    <row r="143" spans="2:10" x14ac:dyDescent="0.25">
      <c r="B143" s="17"/>
      <c r="C143" s="12" t="s">
        <v>146</v>
      </c>
      <c r="D143" s="34"/>
      <c r="E143" s="34"/>
      <c r="F143" s="34"/>
      <c r="G143" s="34"/>
      <c r="H143" s="34"/>
      <c r="I143" s="34"/>
      <c r="J143" s="35">
        <f>J144+J145+J146+J147+J148</f>
        <v>0</v>
      </c>
    </row>
    <row r="144" spans="2:10" x14ac:dyDescent="0.25">
      <c r="B144" s="17"/>
      <c r="C144" s="14" t="s">
        <v>147</v>
      </c>
      <c r="D144" s="36"/>
      <c r="E144" s="36"/>
      <c r="F144" s="36"/>
      <c r="G144" s="36"/>
      <c r="H144" s="36"/>
      <c r="I144" s="36"/>
      <c r="J144" s="37"/>
    </row>
    <row r="145" spans="2:10" x14ac:dyDescent="0.25">
      <c r="B145" s="17"/>
      <c r="C145" s="14" t="s">
        <v>148</v>
      </c>
      <c r="D145" s="36"/>
      <c r="E145" s="36"/>
      <c r="F145" s="36"/>
      <c r="G145" s="36"/>
      <c r="H145" s="36"/>
      <c r="I145" s="36"/>
      <c r="J145" s="37"/>
    </row>
    <row r="146" spans="2:10" ht="20.5" x14ac:dyDescent="0.25">
      <c r="B146" s="17"/>
      <c r="C146" s="14" t="s">
        <v>149</v>
      </c>
      <c r="D146" s="36"/>
      <c r="E146" s="36"/>
      <c r="F146" s="36"/>
      <c r="G146" s="36"/>
      <c r="H146" s="36"/>
      <c r="I146" s="36"/>
      <c r="J146" s="37"/>
    </row>
    <row r="147" spans="2:10" x14ac:dyDescent="0.25">
      <c r="B147" s="17"/>
      <c r="C147" s="14" t="s">
        <v>150</v>
      </c>
      <c r="D147" s="36"/>
      <c r="E147" s="36"/>
      <c r="F147" s="36"/>
      <c r="G147" s="36"/>
      <c r="H147" s="36"/>
      <c r="I147" s="36"/>
      <c r="J147" s="37"/>
    </row>
    <row r="148" spans="2:10" x14ac:dyDescent="0.25">
      <c r="B148" s="17"/>
      <c r="C148" s="14" t="s">
        <v>151</v>
      </c>
      <c r="D148" s="36"/>
      <c r="E148" s="36"/>
      <c r="F148" s="36"/>
      <c r="G148" s="36"/>
      <c r="H148" s="36"/>
      <c r="I148" s="36"/>
      <c r="J148" s="37"/>
    </row>
    <row r="149" spans="2:10" ht="20.5" x14ac:dyDescent="0.25">
      <c r="B149" s="17"/>
      <c r="C149" s="12" t="s">
        <v>152</v>
      </c>
      <c r="D149" s="34"/>
      <c r="E149" s="34"/>
      <c r="F149" s="34"/>
      <c r="G149" s="34"/>
      <c r="H149" s="34"/>
      <c r="I149" s="34"/>
      <c r="J149" s="35">
        <f>J150+J153</f>
        <v>0</v>
      </c>
    </row>
    <row r="150" spans="2:10" x14ac:dyDescent="0.25">
      <c r="B150" s="17"/>
      <c r="C150" s="12" t="s">
        <v>153</v>
      </c>
      <c r="D150" s="34"/>
      <c r="E150" s="34"/>
      <c r="F150" s="34"/>
      <c r="G150" s="34"/>
      <c r="H150" s="34"/>
      <c r="I150" s="34"/>
      <c r="J150" s="35">
        <f>J151+J152</f>
        <v>0</v>
      </c>
    </row>
    <row r="151" spans="2:10" x14ac:dyDescent="0.25">
      <c r="B151" s="17"/>
      <c r="C151" s="14" t="s">
        <v>154</v>
      </c>
      <c r="D151" s="36"/>
      <c r="E151" s="36"/>
      <c r="F151" s="36"/>
      <c r="G151" s="36"/>
      <c r="H151" s="36"/>
      <c r="I151" s="36"/>
      <c r="J151" s="37"/>
    </row>
    <row r="152" spans="2:10" x14ac:dyDescent="0.25">
      <c r="B152" s="17"/>
      <c r="C152" s="14" t="s">
        <v>155</v>
      </c>
      <c r="D152" s="36"/>
      <c r="E152" s="36"/>
      <c r="F152" s="36"/>
      <c r="G152" s="36"/>
      <c r="H152" s="36"/>
      <c r="I152" s="36"/>
      <c r="J152" s="37"/>
    </row>
    <row r="153" spans="2:10" x14ac:dyDescent="0.25">
      <c r="B153" s="17"/>
      <c r="C153" s="12" t="s">
        <v>156</v>
      </c>
      <c r="D153" s="34"/>
      <c r="E153" s="34"/>
      <c r="F153" s="34"/>
      <c r="G153" s="34"/>
      <c r="H153" s="34"/>
      <c r="I153" s="34"/>
      <c r="J153" s="35">
        <f>J154+J155</f>
        <v>0</v>
      </c>
    </row>
    <row r="154" spans="2:10" x14ac:dyDescent="0.25">
      <c r="B154" s="17"/>
      <c r="C154" s="14" t="s">
        <v>157</v>
      </c>
      <c r="D154" s="36"/>
      <c r="E154" s="36"/>
      <c r="F154" s="36"/>
      <c r="G154" s="36"/>
      <c r="H154" s="36"/>
      <c r="I154" s="36"/>
      <c r="J154" s="37"/>
    </row>
    <row r="155" spans="2:10" x14ac:dyDescent="0.25">
      <c r="B155" s="17"/>
      <c r="C155" s="14" t="s">
        <v>158</v>
      </c>
      <c r="D155" s="36"/>
      <c r="E155" s="36"/>
      <c r="F155" s="36"/>
      <c r="G155" s="36"/>
      <c r="H155" s="36"/>
      <c r="I155" s="36"/>
      <c r="J155" s="37"/>
    </row>
    <row r="156" spans="2:10" x14ac:dyDescent="0.25">
      <c r="B156" s="17"/>
      <c r="C156" s="12" t="s">
        <v>159</v>
      </c>
      <c r="D156" s="34"/>
      <c r="E156" s="34"/>
      <c r="F156" s="34"/>
      <c r="G156" s="34"/>
      <c r="H156" s="34"/>
      <c r="I156" s="34"/>
      <c r="J156" s="35">
        <f>J157+J158</f>
        <v>0</v>
      </c>
    </row>
    <row r="157" spans="2:10" x14ac:dyDescent="0.25">
      <c r="B157" s="17"/>
      <c r="C157" s="14" t="s">
        <v>160</v>
      </c>
      <c r="D157" s="36"/>
      <c r="E157" s="36"/>
      <c r="F157" s="36"/>
      <c r="G157" s="36"/>
      <c r="H157" s="36"/>
      <c r="I157" s="36"/>
      <c r="J157" s="37"/>
    </row>
    <row r="158" spans="2:10" x14ac:dyDescent="0.25">
      <c r="B158" s="17"/>
      <c r="C158" s="14" t="s">
        <v>161</v>
      </c>
      <c r="D158" s="36"/>
      <c r="E158" s="36"/>
      <c r="F158" s="36"/>
      <c r="G158" s="36"/>
      <c r="H158" s="36"/>
      <c r="I158" s="36"/>
      <c r="J158" s="37"/>
    </row>
    <row r="159" spans="2:10" x14ac:dyDescent="0.25">
      <c r="B159" s="17"/>
      <c r="C159" s="14" t="s">
        <v>162</v>
      </c>
      <c r="D159" s="36"/>
      <c r="E159" s="36"/>
      <c r="F159" s="36"/>
      <c r="G159" s="36"/>
      <c r="H159" s="36"/>
      <c r="I159" s="36"/>
      <c r="J159" s="37"/>
    </row>
    <row r="160" spans="2:10" x14ac:dyDescent="0.25">
      <c r="B160" s="17"/>
      <c r="C160" s="12" t="s">
        <v>163</v>
      </c>
      <c r="D160" s="34"/>
      <c r="E160" s="34"/>
      <c r="F160" s="34"/>
      <c r="G160" s="34"/>
      <c r="H160" s="34"/>
      <c r="I160" s="34"/>
      <c r="J160" s="35">
        <f>J161+J164</f>
        <v>0</v>
      </c>
    </row>
    <row r="161" spans="2:10" x14ac:dyDescent="0.25">
      <c r="B161" s="17"/>
      <c r="C161" s="12" t="s">
        <v>164</v>
      </c>
      <c r="D161" s="34"/>
      <c r="E161" s="34"/>
      <c r="F161" s="34"/>
      <c r="G161" s="34"/>
      <c r="H161" s="34"/>
      <c r="I161" s="34"/>
      <c r="J161" s="35">
        <f>J162+J163</f>
        <v>0</v>
      </c>
    </row>
    <row r="162" spans="2:10" x14ac:dyDescent="0.25">
      <c r="B162" s="17"/>
      <c r="C162" s="14" t="s">
        <v>165</v>
      </c>
      <c r="D162" s="36"/>
      <c r="E162" s="36"/>
      <c r="F162" s="36"/>
      <c r="G162" s="36"/>
      <c r="H162" s="36"/>
      <c r="I162" s="36"/>
      <c r="J162" s="37"/>
    </row>
    <row r="163" spans="2:10" x14ac:dyDescent="0.25">
      <c r="B163" s="17"/>
      <c r="C163" s="14" t="s">
        <v>166</v>
      </c>
      <c r="D163" s="36"/>
      <c r="E163" s="36"/>
      <c r="F163" s="36"/>
      <c r="G163" s="36"/>
      <c r="H163" s="36"/>
      <c r="I163" s="36"/>
      <c r="J163" s="37"/>
    </row>
    <row r="164" spans="2:10" x14ac:dyDescent="0.25">
      <c r="B164" s="17"/>
      <c r="C164" s="12" t="s">
        <v>167</v>
      </c>
      <c r="D164" s="34"/>
      <c r="E164" s="34"/>
      <c r="F164" s="34"/>
      <c r="G164" s="34"/>
      <c r="H164" s="34"/>
      <c r="I164" s="34"/>
      <c r="J164" s="35">
        <f>J165+J166</f>
        <v>0</v>
      </c>
    </row>
    <row r="165" spans="2:10" x14ac:dyDescent="0.25">
      <c r="B165" s="17"/>
      <c r="C165" s="14" t="s">
        <v>168</v>
      </c>
      <c r="D165" s="36"/>
      <c r="E165" s="36"/>
      <c r="F165" s="36"/>
      <c r="G165" s="36"/>
      <c r="H165" s="36"/>
      <c r="I165" s="36"/>
      <c r="J165" s="37"/>
    </row>
    <row r="166" spans="2:10" x14ac:dyDescent="0.25">
      <c r="B166" s="17"/>
      <c r="C166" s="14" t="s">
        <v>169</v>
      </c>
      <c r="D166" s="36"/>
      <c r="E166" s="36"/>
      <c r="F166" s="36"/>
      <c r="G166" s="36"/>
      <c r="H166" s="36"/>
      <c r="I166" s="36"/>
      <c r="J166" s="37"/>
    </row>
    <row r="167" spans="2:10" x14ac:dyDescent="0.25">
      <c r="B167" s="17"/>
      <c r="C167" s="14" t="s">
        <v>170</v>
      </c>
      <c r="D167" s="36"/>
      <c r="E167" s="36"/>
      <c r="F167" s="36"/>
      <c r="G167" s="36"/>
      <c r="H167" s="36"/>
      <c r="I167" s="36"/>
      <c r="J167" s="37"/>
    </row>
    <row r="168" spans="2:10" ht="20.5" x14ac:dyDescent="0.25">
      <c r="B168" s="17"/>
      <c r="C168" s="14" t="s">
        <v>171</v>
      </c>
      <c r="D168" s="36"/>
      <c r="E168" s="36"/>
      <c r="F168" s="36"/>
      <c r="G168" s="36"/>
      <c r="H168" s="36"/>
      <c r="I168" s="36"/>
      <c r="J168" s="37"/>
    </row>
    <row r="169" spans="2:10" ht="20.5" x14ac:dyDescent="0.25">
      <c r="B169" s="17"/>
      <c r="C169" s="14" t="s">
        <v>172</v>
      </c>
      <c r="D169" s="36"/>
      <c r="E169" s="36"/>
      <c r="F169" s="36"/>
      <c r="G169" s="36"/>
      <c r="H169" s="36"/>
      <c r="I169" s="36"/>
      <c r="J169" s="37"/>
    </row>
    <row r="170" spans="2:10" x14ac:dyDescent="0.25">
      <c r="B170" s="17"/>
      <c r="C170" s="12" t="s">
        <v>173</v>
      </c>
      <c r="D170" s="34"/>
      <c r="E170" s="34"/>
      <c r="F170" s="34"/>
      <c r="G170" s="34"/>
      <c r="H170" s="34"/>
      <c r="I170" s="34"/>
      <c r="J170" s="35">
        <f>J171+J172+J173+J174+J175+J176+J177+J178+J179+J180+J181+J182</f>
        <v>0</v>
      </c>
    </row>
    <row r="171" spans="2:10" x14ac:dyDescent="0.25">
      <c r="B171" s="17"/>
      <c r="C171" s="14" t="s">
        <v>174</v>
      </c>
      <c r="D171" s="36"/>
      <c r="E171" s="36"/>
      <c r="F171" s="36"/>
      <c r="G171" s="36"/>
      <c r="H171" s="36"/>
      <c r="I171" s="36"/>
      <c r="J171" s="37"/>
    </row>
    <row r="172" spans="2:10" x14ac:dyDescent="0.25">
      <c r="B172" s="17"/>
      <c r="C172" s="14" t="s">
        <v>175</v>
      </c>
      <c r="D172" s="36"/>
      <c r="E172" s="36"/>
      <c r="F172" s="36"/>
      <c r="G172" s="36"/>
      <c r="H172" s="36"/>
      <c r="I172" s="36"/>
      <c r="J172" s="37"/>
    </row>
    <row r="173" spans="2:10" x14ac:dyDescent="0.25">
      <c r="B173" s="17"/>
      <c r="C173" s="14" t="s">
        <v>176</v>
      </c>
      <c r="D173" s="36"/>
      <c r="E173" s="36"/>
      <c r="F173" s="36"/>
      <c r="G173" s="36"/>
      <c r="H173" s="36"/>
      <c r="I173" s="36"/>
      <c r="J173" s="37"/>
    </row>
    <row r="174" spans="2:10" x14ac:dyDescent="0.25">
      <c r="B174" s="17"/>
      <c r="C174" s="14" t="s">
        <v>177</v>
      </c>
      <c r="D174" s="36"/>
      <c r="E174" s="36"/>
      <c r="F174" s="36"/>
      <c r="G174" s="36"/>
      <c r="H174" s="36"/>
      <c r="I174" s="36"/>
      <c r="J174" s="37"/>
    </row>
    <row r="175" spans="2:10" x14ac:dyDescent="0.25">
      <c r="B175" s="17"/>
      <c r="C175" s="14" t="s">
        <v>178</v>
      </c>
      <c r="D175" s="36"/>
      <c r="E175" s="36"/>
      <c r="F175" s="36"/>
      <c r="G175" s="36"/>
      <c r="H175" s="36"/>
      <c r="I175" s="36"/>
      <c r="J175" s="37"/>
    </row>
    <row r="176" spans="2:10" ht="20.5" x14ac:dyDescent="0.25">
      <c r="B176" s="17"/>
      <c r="C176" s="14" t="s">
        <v>179</v>
      </c>
      <c r="D176" s="36"/>
      <c r="E176" s="36"/>
      <c r="F176" s="36"/>
      <c r="G176" s="36"/>
      <c r="H176" s="36"/>
      <c r="I176" s="36"/>
      <c r="J176" s="37"/>
    </row>
    <row r="177" spans="2:10" x14ac:dyDescent="0.25">
      <c r="B177" s="17"/>
      <c r="C177" s="14" t="s">
        <v>180</v>
      </c>
      <c r="D177" s="36"/>
      <c r="E177" s="36"/>
      <c r="F177" s="36"/>
      <c r="G177" s="36"/>
      <c r="H177" s="36"/>
      <c r="I177" s="36"/>
      <c r="J177" s="37"/>
    </row>
    <row r="178" spans="2:10" x14ac:dyDescent="0.25">
      <c r="B178" s="17"/>
      <c r="C178" s="14" t="s">
        <v>181</v>
      </c>
      <c r="D178" s="36"/>
      <c r="E178" s="36"/>
      <c r="F178" s="36"/>
      <c r="G178" s="36"/>
      <c r="H178" s="36"/>
      <c r="I178" s="36"/>
      <c r="J178" s="37"/>
    </row>
    <row r="179" spans="2:10" x14ac:dyDescent="0.25">
      <c r="B179" s="17"/>
      <c r="C179" s="14" t="s">
        <v>182</v>
      </c>
      <c r="D179" s="36"/>
      <c r="E179" s="36"/>
      <c r="F179" s="36"/>
      <c r="G179" s="36"/>
      <c r="H179" s="36"/>
      <c r="I179" s="36"/>
      <c r="J179" s="37"/>
    </row>
    <row r="180" spans="2:10" x14ac:dyDescent="0.25">
      <c r="B180" s="17"/>
      <c r="C180" s="14" t="s">
        <v>183</v>
      </c>
      <c r="D180" s="36"/>
      <c r="E180" s="36"/>
      <c r="F180" s="36"/>
      <c r="G180" s="36"/>
      <c r="H180" s="36"/>
      <c r="I180" s="36"/>
      <c r="J180" s="37"/>
    </row>
    <row r="181" spans="2:10" x14ac:dyDescent="0.25">
      <c r="B181" s="17"/>
      <c r="C181" s="14" t="s">
        <v>184</v>
      </c>
      <c r="D181" s="36"/>
      <c r="E181" s="36"/>
      <c r="F181" s="36"/>
      <c r="G181" s="36"/>
      <c r="H181" s="36"/>
      <c r="I181" s="36"/>
      <c r="J181" s="37"/>
    </row>
    <row r="182" spans="2:10" x14ac:dyDescent="0.25">
      <c r="B182" s="17"/>
      <c r="C182" s="14" t="s">
        <v>185</v>
      </c>
      <c r="D182" s="36"/>
      <c r="E182" s="36"/>
      <c r="F182" s="36"/>
      <c r="G182" s="36"/>
      <c r="H182" s="36"/>
      <c r="I182" s="36"/>
      <c r="J182" s="37"/>
    </row>
    <row r="183" spans="2:10" x14ac:dyDescent="0.25">
      <c r="B183" s="17"/>
      <c r="C183" s="15" t="s">
        <v>186</v>
      </c>
      <c r="D183" s="32"/>
      <c r="E183" s="32"/>
      <c r="F183" s="32"/>
      <c r="G183" s="32"/>
      <c r="H183" s="32"/>
      <c r="I183" s="32"/>
      <c r="J183" s="33">
        <f>J184+J189-J190+J191+J198+J201+J208+J209+J218</f>
        <v>0</v>
      </c>
    </row>
    <row r="184" spans="2:10" x14ac:dyDescent="0.25">
      <c r="B184" s="17"/>
      <c r="C184" s="12" t="s">
        <v>187</v>
      </c>
      <c r="D184" s="34"/>
      <c r="E184" s="34"/>
      <c r="F184" s="34"/>
      <c r="G184" s="34"/>
      <c r="H184" s="34"/>
      <c r="I184" s="34"/>
      <c r="J184" s="35">
        <f>J185+J188</f>
        <v>0</v>
      </c>
    </row>
    <row r="185" spans="2:10" x14ac:dyDescent="0.25">
      <c r="B185" s="17"/>
      <c r="C185" s="12" t="s">
        <v>188</v>
      </c>
      <c r="D185" s="34"/>
      <c r="E185" s="34"/>
      <c r="F185" s="34"/>
      <c r="G185" s="34"/>
      <c r="H185" s="34"/>
      <c r="I185" s="34"/>
      <c r="J185" s="35">
        <f>J186+J187</f>
        <v>0</v>
      </c>
    </row>
    <row r="186" spans="2:10" ht="20.5" x14ac:dyDescent="0.25">
      <c r="B186" s="17"/>
      <c r="C186" s="14" t="s">
        <v>189</v>
      </c>
      <c r="D186" s="36"/>
      <c r="E186" s="36"/>
      <c r="F186" s="36"/>
      <c r="G186" s="36"/>
      <c r="H186" s="36"/>
      <c r="I186" s="36"/>
      <c r="J186" s="37"/>
    </row>
    <row r="187" spans="2:10" ht="20.5" x14ac:dyDescent="0.25">
      <c r="B187" s="17"/>
      <c r="C187" s="14" t="s">
        <v>190</v>
      </c>
      <c r="D187" s="36"/>
      <c r="E187" s="36"/>
      <c r="F187" s="36"/>
      <c r="G187" s="36"/>
      <c r="H187" s="36"/>
      <c r="I187" s="36"/>
      <c r="J187" s="37"/>
    </row>
    <row r="188" spans="2:10" x14ac:dyDescent="0.25">
      <c r="B188" s="17"/>
      <c r="C188" s="14" t="s">
        <v>191</v>
      </c>
      <c r="D188" s="36"/>
      <c r="E188" s="36"/>
      <c r="F188" s="36"/>
      <c r="G188" s="36"/>
      <c r="H188" s="36"/>
      <c r="I188" s="36"/>
      <c r="J188" s="37"/>
    </row>
    <row r="189" spans="2:10" x14ac:dyDescent="0.25">
      <c r="B189" s="17"/>
      <c r="C189" s="14" t="s">
        <v>192</v>
      </c>
      <c r="D189" s="36"/>
      <c r="E189" s="36"/>
      <c r="F189" s="36"/>
      <c r="G189" s="36"/>
      <c r="H189" s="36"/>
      <c r="I189" s="36"/>
      <c r="J189" s="37"/>
    </row>
    <row r="190" spans="2:10" x14ac:dyDescent="0.25">
      <c r="B190" s="17"/>
      <c r="C190" s="14" t="s">
        <v>193</v>
      </c>
      <c r="D190" s="36"/>
      <c r="E190" s="36"/>
      <c r="F190" s="36"/>
      <c r="G190" s="36"/>
      <c r="H190" s="36"/>
      <c r="I190" s="36"/>
      <c r="J190" s="37"/>
    </row>
    <row r="191" spans="2:10" x14ac:dyDescent="0.25">
      <c r="B191" s="17"/>
      <c r="C191" s="12" t="s">
        <v>194</v>
      </c>
      <c r="D191" s="34"/>
      <c r="E191" s="34"/>
      <c r="F191" s="34"/>
      <c r="G191" s="34"/>
      <c r="H191" s="34"/>
      <c r="I191" s="34"/>
      <c r="J191" s="35">
        <f>J192+J195+J196+J197</f>
        <v>0</v>
      </c>
    </row>
    <row r="192" spans="2:10" x14ac:dyDescent="0.25">
      <c r="B192" s="17"/>
      <c r="C192" s="12" t="s">
        <v>195</v>
      </c>
      <c r="D192" s="34"/>
      <c r="E192" s="34"/>
      <c r="F192" s="34"/>
      <c r="G192" s="34"/>
      <c r="H192" s="34"/>
      <c r="I192" s="34"/>
      <c r="J192" s="35">
        <f>J193+J194</f>
        <v>0</v>
      </c>
    </row>
    <row r="193" spans="2:10" ht="20.5" x14ac:dyDescent="0.25">
      <c r="B193" s="17"/>
      <c r="C193" s="14" t="s">
        <v>196</v>
      </c>
      <c r="D193" s="36"/>
      <c r="E193" s="36"/>
      <c r="F193" s="36"/>
      <c r="G193" s="36"/>
      <c r="H193" s="36"/>
      <c r="I193" s="36"/>
      <c r="J193" s="37"/>
    </row>
    <row r="194" spans="2:10" ht="20.5" x14ac:dyDescent="0.25">
      <c r="B194" s="17"/>
      <c r="C194" s="14" t="s">
        <v>197</v>
      </c>
      <c r="D194" s="36"/>
      <c r="E194" s="36"/>
      <c r="F194" s="36"/>
      <c r="G194" s="36"/>
      <c r="H194" s="36"/>
      <c r="I194" s="36"/>
      <c r="J194" s="37"/>
    </row>
    <row r="195" spans="2:10" x14ac:dyDescent="0.25">
      <c r="B195" s="17"/>
      <c r="C195" s="14" t="s">
        <v>198</v>
      </c>
      <c r="D195" s="36"/>
      <c r="E195" s="36"/>
      <c r="F195" s="36"/>
      <c r="G195" s="36"/>
      <c r="H195" s="36"/>
      <c r="I195" s="36"/>
      <c r="J195" s="37"/>
    </row>
    <row r="196" spans="2:10" x14ac:dyDescent="0.25">
      <c r="B196" s="17"/>
      <c r="C196" s="14" t="s">
        <v>199</v>
      </c>
      <c r="D196" s="36"/>
      <c r="E196" s="36"/>
      <c r="F196" s="36"/>
      <c r="G196" s="36"/>
      <c r="H196" s="36"/>
      <c r="I196" s="36"/>
      <c r="J196" s="37"/>
    </row>
    <row r="197" spans="2:10" x14ac:dyDescent="0.25">
      <c r="B197" s="17"/>
      <c r="C197" s="14" t="s">
        <v>200</v>
      </c>
      <c r="D197" s="36"/>
      <c r="E197" s="36"/>
      <c r="F197" s="36"/>
      <c r="G197" s="36"/>
      <c r="H197" s="36"/>
      <c r="I197" s="36"/>
      <c r="J197" s="37"/>
    </row>
    <row r="198" spans="2:10" x14ac:dyDescent="0.25">
      <c r="B198" s="17"/>
      <c r="C198" s="12" t="s">
        <v>201</v>
      </c>
      <c r="D198" s="34"/>
      <c r="E198" s="34"/>
      <c r="F198" s="34"/>
      <c r="G198" s="34"/>
      <c r="H198" s="34"/>
      <c r="I198" s="34"/>
      <c r="J198" s="35">
        <f>J199+J200</f>
        <v>0</v>
      </c>
    </row>
    <row r="199" spans="2:10" x14ac:dyDescent="0.25">
      <c r="B199" s="17"/>
      <c r="C199" s="14" t="s">
        <v>202</v>
      </c>
      <c r="D199" s="36"/>
      <c r="E199" s="36"/>
      <c r="F199" s="36"/>
      <c r="G199" s="36"/>
      <c r="H199" s="36"/>
      <c r="I199" s="36"/>
      <c r="J199" s="37"/>
    </row>
    <row r="200" spans="2:10" x14ac:dyDescent="0.25">
      <c r="B200" s="17"/>
      <c r="C200" s="14" t="s">
        <v>203</v>
      </c>
      <c r="D200" s="36"/>
      <c r="E200" s="36"/>
      <c r="F200" s="36"/>
      <c r="G200" s="36"/>
      <c r="H200" s="36"/>
      <c r="I200" s="36"/>
      <c r="J200" s="37"/>
    </row>
    <row r="201" spans="2:10" ht="20.5" x14ac:dyDescent="0.25">
      <c r="B201" s="17"/>
      <c r="C201" s="12" t="s">
        <v>204</v>
      </c>
      <c r="D201" s="34"/>
      <c r="E201" s="34"/>
      <c r="F201" s="34"/>
      <c r="G201" s="34"/>
      <c r="H201" s="34"/>
      <c r="I201" s="34"/>
      <c r="J201" s="35">
        <f>J202-J205</f>
        <v>0</v>
      </c>
    </row>
    <row r="202" spans="2:10" ht="20.5" x14ac:dyDescent="0.25">
      <c r="B202" s="17"/>
      <c r="C202" s="12" t="s">
        <v>205</v>
      </c>
      <c r="D202" s="34"/>
      <c r="E202" s="34"/>
      <c r="F202" s="34"/>
      <c r="G202" s="34"/>
      <c r="H202" s="34"/>
      <c r="I202" s="34"/>
      <c r="J202" s="35">
        <f>J203+J204</f>
        <v>0</v>
      </c>
    </row>
    <row r="203" spans="2:10" ht="20.5" x14ac:dyDescent="0.25">
      <c r="B203" s="17"/>
      <c r="C203" s="14" t="s">
        <v>206</v>
      </c>
      <c r="D203" s="36"/>
      <c r="E203" s="36"/>
      <c r="F203" s="36"/>
      <c r="G203" s="36"/>
      <c r="H203" s="36"/>
      <c r="I203" s="36"/>
      <c r="J203" s="37"/>
    </row>
    <row r="204" spans="2:10" ht="20.5" x14ac:dyDescent="0.25">
      <c r="B204" s="17"/>
      <c r="C204" s="14" t="s">
        <v>207</v>
      </c>
      <c r="D204" s="36"/>
      <c r="E204" s="36"/>
      <c r="F204" s="36"/>
      <c r="G204" s="36"/>
      <c r="H204" s="36"/>
      <c r="I204" s="36"/>
      <c r="J204" s="37"/>
    </row>
    <row r="205" spans="2:10" ht="20.5" x14ac:dyDescent="0.25">
      <c r="B205" s="17"/>
      <c r="C205" s="12" t="s">
        <v>208</v>
      </c>
      <c r="D205" s="34"/>
      <c r="E205" s="34"/>
      <c r="F205" s="34"/>
      <c r="G205" s="34"/>
      <c r="H205" s="34"/>
      <c r="I205" s="34"/>
      <c r="J205" s="35">
        <f>J206+J207</f>
        <v>0</v>
      </c>
    </row>
    <row r="206" spans="2:10" ht="20.5" x14ac:dyDescent="0.25">
      <c r="B206" s="17"/>
      <c r="C206" s="14" t="s">
        <v>209</v>
      </c>
      <c r="D206" s="36"/>
      <c r="E206" s="36"/>
      <c r="F206" s="36"/>
      <c r="G206" s="36"/>
      <c r="H206" s="36"/>
      <c r="I206" s="36"/>
      <c r="J206" s="37"/>
    </row>
    <row r="207" spans="2:10" ht="20.5" x14ac:dyDescent="0.25">
      <c r="B207" s="17"/>
      <c r="C207" s="14" t="s">
        <v>210</v>
      </c>
      <c r="D207" s="36"/>
      <c r="E207" s="36"/>
      <c r="F207" s="36"/>
      <c r="G207" s="36"/>
      <c r="H207" s="36"/>
      <c r="I207" s="36"/>
      <c r="J207" s="37"/>
    </row>
    <row r="208" spans="2:10" x14ac:dyDescent="0.25">
      <c r="B208" s="17"/>
      <c r="C208" s="14" t="s">
        <v>211</v>
      </c>
      <c r="D208" s="36"/>
      <c r="E208" s="36"/>
      <c r="F208" s="36"/>
      <c r="G208" s="36"/>
      <c r="H208" s="36"/>
      <c r="I208" s="36"/>
      <c r="J208" s="37"/>
    </row>
    <row r="209" spans="2:10" x14ac:dyDescent="0.25">
      <c r="B209" s="17"/>
      <c r="C209" s="12" t="s">
        <v>212</v>
      </c>
      <c r="D209" s="34"/>
      <c r="E209" s="34"/>
      <c r="F209" s="34"/>
      <c r="G209" s="34"/>
      <c r="H209" s="34"/>
      <c r="I209" s="34"/>
      <c r="J209" s="35">
        <f>J210+J214+J215+J216+J217</f>
        <v>0</v>
      </c>
    </row>
    <row r="210" spans="2:10" x14ac:dyDescent="0.25">
      <c r="B210" s="17"/>
      <c r="C210" s="12" t="s">
        <v>213</v>
      </c>
      <c r="D210" s="34"/>
      <c r="E210" s="34"/>
      <c r="F210" s="34"/>
      <c r="G210" s="34"/>
      <c r="H210" s="34"/>
      <c r="I210" s="34"/>
      <c r="J210" s="35">
        <f>J211+J212+J213</f>
        <v>0</v>
      </c>
    </row>
    <row r="211" spans="2:10" x14ac:dyDescent="0.25">
      <c r="B211" s="17"/>
      <c r="C211" s="14" t="s">
        <v>214</v>
      </c>
      <c r="D211" s="36"/>
      <c r="E211" s="36"/>
      <c r="F211" s="36"/>
      <c r="G211" s="36"/>
      <c r="H211" s="36"/>
      <c r="I211" s="36"/>
      <c r="J211" s="37"/>
    </row>
    <row r="212" spans="2:10" x14ac:dyDescent="0.25">
      <c r="B212" s="17"/>
      <c r="C212" s="14" t="s">
        <v>215</v>
      </c>
      <c r="D212" s="36"/>
      <c r="E212" s="36"/>
      <c r="F212" s="36"/>
      <c r="G212" s="36"/>
      <c r="H212" s="36"/>
      <c r="I212" s="36"/>
      <c r="J212" s="37"/>
    </row>
    <row r="213" spans="2:10" x14ac:dyDescent="0.25">
      <c r="B213" s="17"/>
      <c r="C213" s="14" t="s">
        <v>216</v>
      </c>
      <c r="D213" s="36"/>
      <c r="E213" s="36"/>
      <c r="F213" s="36"/>
      <c r="G213" s="36"/>
      <c r="H213" s="36"/>
      <c r="I213" s="36"/>
      <c r="J213" s="37"/>
    </row>
    <row r="214" spans="2:10" x14ac:dyDescent="0.25">
      <c r="B214" s="17"/>
      <c r="C214" s="14" t="s">
        <v>217</v>
      </c>
      <c r="D214" s="36"/>
      <c r="E214" s="36"/>
      <c r="F214" s="36"/>
      <c r="G214" s="36"/>
      <c r="H214" s="36"/>
      <c r="I214" s="36"/>
      <c r="J214" s="37"/>
    </row>
    <row r="215" spans="2:10" ht="20.5" x14ac:dyDescent="0.25">
      <c r="B215" s="17"/>
      <c r="C215" s="14" t="s">
        <v>218</v>
      </c>
      <c r="D215" s="36"/>
      <c r="E215" s="36"/>
      <c r="F215" s="36"/>
      <c r="G215" s="36"/>
      <c r="H215" s="36"/>
      <c r="I215" s="36"/>
      <c r="J215" s="37"/>
    </row>
    <row r="216" spans="2:10" x14ac:dyDescent="0.25">
      <c r="B216" s="17"/>
      <c r="C216" s="14" t="s">
        <v>219</v>
      </c>
      <c r="D216" s="36"/>
      <c r="E216" s="36"/>
      <c r="F216" s="36"/>
      <c r="G216" s="36"/>
      <c r="H216" s="36"/>
      <c r="I216" s="36"/>
      <c r="J216" s="37"/>
    </row>
    <row r="217" spans="2:10" x14ac:dyDescent="0.25">
      <c r="B217" s="17"/>
      <c r="C217" s="14" t="s">
        <v>220</v>
      </c>
      <c r="D217" s="36"/>
      <c r="E217" s="36"/>
      <c r="F217" s="36"/>
      <c r="G217" s="36"/>
      <c r="H217" s="36"/>
      <c r="I217" s="36"/>
      <c r="J217" s="37"/>
    </row>
    <row r="218" spans="2:10" x14ac:dyDescent="0.25">
      <c r="B218" s="17"/>
      <c r="C218" s="14" t="s">
        <v>221</v>
      </c>
      <c r="D218" s="36"/>
      <c r="E218" s="36"/>
      <c r="F218" s="36"/>
      <c r="G218" s="36"/>
      <c r="H218" s="36"/>
      <c r="I218" s="36"/>
      <c r="J218" s="37"/>
    </row>
    <row r="219" spans="2:10" ht="20.5" x14ac:dyDescent="0.25">
      <c r="B219" s="17"/>
      <c r="C219" s="12" t="s">
        <v>5</v>
      </c>
      <c r="D219" s="34"/>
      <c r="E219" s="34"/>
      <c r="F219" s="34"/>
      <c r="G219" s="34"/>
      <c r="H219" s="34"/>
      <c r="I219" s="34"/>
      <c r="J219" s="35"/>
    </row>
    <row r="220" spans="2:10" ht="20.5" x14ac:dyDescent="0.25">
      <c r="B220" s="17"/>
      <c r="C220" s="15" t="s">
        <v>222</v>
      </c>
      <c r="D220" s="32"/>
      <c r="E220" s="32"/>
      <c r="F220" s="32"/>
      <c r="G220" s="32"/>
      <c r="H220" s="32"/>
      <c r="I220" s="32"/>
      <c r="J220" s="33">
        <f>J221+J229+J234</f>
        <v>0</v>
      </c>
    </row>
    <row r="221" spans="2:10" ht="20.5" x14ac:dyDescent="0.25">
      <c r="B221" s="17"/>
      <c r="C221" s="12" t="s">
        <v>223</v>
      </c>
      <c r="D221" s="34"/>
      <c r="E221" s="34"/>
      <c r="F221" s="34"/>
      <c r="G221" s="34"/>
      <c r="H221" s="34"/>
      <c r="I221" s="34"/>
      <c r="J221" s="35">
        <f>J222+J228</f>
        <v>0</v>
      </c>
    </row>
    <row r="222" spans="2:10" ht="20.5" x14ac:dyDescent="0.25">
      <c r="B222" s="17"/>
      <c r="C222" s="12" t="s">
        <v>224</v>
      </c>
      <c r="D222" s="34"/>
      <c r="E222" s="34"/>
      <c r="F222" s="34"/>
      <c r="G222" s="34"/>
      <c r="H222" s="34"/>
      <c r="I222" s="34"/>
      <c r="J222" s="35">
        <f>J223+J224+J225+J226-J227</f>
        <v>0</v>
      </c>
    </row>
    <row r="223" spans="2:10" ht="20.5" x14ac:dyDescent="0.25">
      <c r="B223" s="17"/>
      <c r="C223" s="14" t="s">
        <v>225</v>
      </c>
      <c r="D223" s="36"/>
      <c r="E223" s="36"/>
      <c r="F223" s="36"/>
      <c r="G223" s="36"/>
      <c r="H223" s="36"/>
      <c r="I223" s="36"/>
      <c r="J223" s="37"/>
    </row>
    <row r="224" spans="2:10" ht="20.5" x14ac:dyDescent="0.25">
      <c r="B224" s="17"/>
      <c r="C224" s="14" t="s">
        <v>226</v>
      </c>
      <c r="D224" s="36"/>
      <c r="E224" s="36"/>
      <c r="F224" s="36"/>
      <c r="G224" s="36"/>
      <c r="H224" s="36"/>
      <c r="I224" s="36"/>
      <c r="J224" s="37"/>
    </row>
    <row r="225" spans="2:10" x14ac:dyDescent="0.25">
      <c r="B225" s="17"/>
      <c r="C225" s="14" t="s">
        <v>227</v>
      </c>
      <c r="D225" s="36"/>
      <c r="E225" s="36"/>
      <c r="F225" s="36"/>
      <c r="G225" s="36"/>
      <c r="H225" s="36"/>
      <c r="I225" s="36"/>
      <c r="J225" s="37"/>
    </row>
    <row r="226" spans="2:10" x14ac:dyDescent="0.25">
      <c r="B226" s="17"/>
      <c r="C226" s="14" t="s">
        <v>228</v>
      </c>
      <c r="D226" s="36"/>
      <c r="E226" s="36"/>
      <c r="F226" s="36"/>
      <c r="G226" s="36"/>
      <c r="H226" s="36"/>
      <c r="I226" s="36"/>
      <c r="J226" s="37"/>
    </row>
    <row r="227" spans="2:10" ht="20.5" x14ac:dyDescent="0.25">
      <c r="B227" s="17"/>
      <c r="C227" s="14" t="s">
        <v>229</v>
      </c>
      <c r="D227" s="36"/>
      <c r="E227" s="36"/>
      <c r="F227" s="36"/>
      <c r="G227" s="36"/>
      <c r="H227" s="36"/>
      <c r="I227" s="36"/>
      <c r="J227" s="37"/>
    </row>
    <row r="228" spans="2:10" ht="30.5" x14ac:dyDescent="0.25">
      <c r="B228" s="17"/>
      <c r="C228" s="14" t="s">
        <v>230</v>
      </c>
      <c r="D228" s="36"/>
      <c r="E228" s="36"/>
      <c r="F228" s="36"/>
      <c r="G228" s="36"/>
      <c r="H228" s="36"/>
      <c r="I228" s="36"/>
      <c r="J228" s="37"/>
    </row>
    <row r="229" spans="2:10" x14ac:dyDescent="0.25">
      <c r="B229" s="17"/>
      <c r="C229" s="12" t="s">
        <v>231</v>
      </c>
      <c r="D229" s="34"/>
      <c r="E229" s="34"/>
      <c r="F229" s="34"/>
      <c r="G229" s="34"/>
      <c r="H229" s="34"/>
      <c r="I229" s="34"/>
      <c r="J229" s="35">
        <f>J230+J231+J232+J233</f>
        <v>0</v>
      </c>
    </row>
    <row r="230" spans="2:10" ht="20.5" x14ac:dyDescent="0.25">
      <c r="B230" s="17"/>
      <c r="C230" s="14" t="s">
        <v>235</v>
      </c>
      <c r="D230" s="36"/>
      <c r="E230" s="36"/>
      <c r="F230" s="36"/>
      <c r="G230" s="36"/>
      <c r="H230" s="36"/>
      <c r="I230" s="36"/>
      <c r="J230" s="37"/>
    </row>
    <row r="231" spans="2:10" ht="20.5" x14ac:dyDescent="0.25">
      <c r="B231" s="17"/>
      <c r="C231" s="14" t="s">
        <v>236</v>
      </c>
      <c r="D231" s="36"/>
      <c r="E231" s="36"/>
      <c r="F231" s="36"/>
      <c r="G231" s="36"/>
      <c r="H231" s="36"/>
      <c r="I231" s="36"/>
      <c r="J231" s="37"/>
    </row>
    <row r="232" spans="2:10" x14ac:dyDescent="0.25">
      <c r="B232" s="17"/>
      <c r="C232" s="14" t="s">
        <v>237</v>
      </c>
      <c r="D232" s="36"/>
      <c r="E232" s="36"/>
      <c r="F232" s="36"/>
      <c r="G232" s="36"/>
      <c r="H232" s="36"/>
      <c r="I232" s="36"/>
      <c r="J232" s="37"/>
    </row>
    <row r="233" spans="2:10" x14ac:dyDescent="0.25">
      <c r="B233" s="17"/>
      <c r="C233" s="14" t="s">
        <v>238</v>
      </c>
      <c r="D233" s="36"/>
      <c r="E233" s="36"/>
      <c r="F233" s="36"/>
      <c r="G233" s="36"/>
      <c r="H233" s="36"/>
      <c r="I233" s="36"/>
      <c r="J233" s="37"/>
    </row>
    <row r="234" spans="2:10" ht="20.5" x14ac:dyDescent="0.25">
      <c r="B234" s="17"/>
      <c r="C234" s="12" t="s">
        <v>239</v>
      </c>
      <c r="D234" s="34"/>
      <c r="E234" s="34"/>
      <c r="F234" s="34"/>
      <c r="G234" s="34"/>
      <c r="H234" s="34"/>
      <c r="I234" s="34"/>
      <c r="J234" s="35">
        <f>J235-J238</f>
        <v>0</v>
      </c>
    </row>
    <row r="235" spans="2:10" ht="20.5" x14ac:dyDescent="0.25">
      <c r="B235" s="17"/>
      <c r="C235" s="12" t="s">
        <v>240</v>
      </c>
      <c r="D235" s="34"/>
      <c r="E235" s="34"/>
      <c r="F235" s="34"/>
      <c r="G235" s="34"/>
      <c r="H235" s="34"/>
      <c r="I235" s="34"/>
      <c r="J235" s="35">
        <f>J236+J237</f>
        <v>0</v>
      </c>
    </row>
    <row r="236" spans="2:10" ht="20.5" x14ac:dyDescent="0.25">
      <c r="B236" s="17"/>
      <c r="C236" s="14" t="s">
        <v>241</v>
      </c>
      <c r="D236" s="36"/>
      <c r="E236" s="36"/>
      <c r="F236" s="36"/>
      <c r="G236" s="36"/>
      <c r="H236" s="36"/>
      <c r="I236" s="36"/>
      <c r="J236" s="37"/>
    </row>
    <row r="237" spans="2:10" ht="20.5" x14ac:dyDescent="0.25">
      <c r="B237" s="17"/>
      <c r="C237" s="14" t="s">
        <v>242</v>
      </c>
      <c r="D237" s="36"/>
      <c r="E237" s="36"/>
      <c r="F237" s="36"/>
      <c r="G237" s="36"/>
      <c r="H237" s="36"/>
      <c r="I237" s="36"/>
      <c r="J237" s="37"/>
    </row>
    <row r="238" spans="2:10" ht="20.5" x14ac:dyDescent="0.25">
      <c r="B238" s="17"/>
      <c r="C238" s="12" t="s">
        <v>243</v>
      </c>
      <c r="D238" s="34"/>
      <c r="E238" s="34"/>
      <c r="F238" s="34"/>
      <c r="G238" s="34"/>
      <c r="H238" s="34"/>
      <c r="I238" s="34"/>
      <c r="J238" s="35">
        <f>J239+J240</f>
        <v>0</v>
      </c>
    </row>
    <row r="239" spans="2:10" ht="20.5" x14ac:dyDescent="0.25">
      <c r="B239" s="17"/>
      <c r="C239" s="14" t="s">
        <v>244</v>
      </c>
      <c r="D239" s="36"/>
      <c r="E239" s="36"/>
      <c r="F239" s="36"/>
      <c r="G239" s="36"/>
      <c r="H239" s="36"/>
      <c r="I239" s="36"/>
      <c r="J239" s="37"/>
    </row>
    <row r="240" spans="2:10" ht="20.5" x14ac:dyDescent="0.25">
      <c r="B240" s="17"/>
      <c r="C240" s="14" t="s">
        <v>245</v>
      </c>
      <c r="D240" s="36"/>
      <c r="E240" s="36"/>
      <c r="F240" s="36"/>
      <c r="G240" s="36"/>
      <c r="H240" s="36"/>
      <c r="I240" s="36"/>
      <c r="J240" s="37"/>
    </row>
    <row r="241" spans="2:10" x14ac:dyDescent="0.25">
      <c r="B241" s="17"/>
      <c r="C241" s="15" t="s">
        <v>246</v>
      </c>
      <c r="D241" s="32"/>
      <c r="E241" s="32"/>
      <c r="F241" s="32"/>
      <c r="G241" s="32"/>
      <c r="H241" s="32"/>
      <c r="I241" s="32"/>
      <c r="J241" s="33"/>
    </row>
    <row r="242" spans="2:10" ht="20.5" x14ac:dyDescent="0.25">
      <c r="B242" s="17"/>
      <c r="C242" s="14" t="s">
        <v>247</v>
      </c>
      <c r="D242" s="36"/>
      <c r="E242" s="36"/>
      <c r="F242" s="36"/>
      <c r="G242" s="36"/>
      <c r="H242" s="36"/>
      <c r="I242" s="36"/>
      <c r="J242" s="37"/>
    </row>
    <row r="243" spans="2:10" ht="20.5" x14ac:dyDescent="0.25">
      <c r="B243" s="17"/>
      <c r="C243" s="14" t="s">
        <v>248</v>
      </c>
      <c r="D243" s="36"/>
      <c r="E243" s="36"/>
      <c r="F243" s="36"/>
      <c r="G243" s="36"/>
      <c r="H243" s="36"/>
      <c r="I243" s="36"/>
      <c r="J243" s="37"/>
    </row>
    <row r="244" spans="2:10" ht="20.5" x14ac:dyDescent="0.25">
      <c r="B244" s="17"/>
      <c r="C244" s="14" t="s">
        <v>249</v>
      </c>
      <c r="D244" s="36"/>
      <c r="E244" s="36"/>
      <c r="F244" s="36"/>
      <c r="G244" s="36"/>
      <c r="H244" s="36"/>
      <c r="I244" s="36"/>
      <c r="J244" s="37"/>
    </row>
    <row r="245" spans="2:10" x14ac:dyDescent="0.25">
      <c r="B245" s="17"/>
      <c r="C245" s="14" t="s">
        <v>250</v>
      </c>
      <c r="D245" s="36"/>
      <c r="E245" s="36"/>
      <c r="F245" s="36"/>
      <c r="G245" s="36"/>
      <c r="H245" s="36"/>
      <c r="I245" s="36"/>
      <c r="J245" s="37"/>
    </row>
    <row r="246" spans="2:10" x14ac:dyDescent="0.25">
      <c r="B246" s="17"/>
      <c r="C246" s="14" t="s">
        <v>251</v>
      </c>
      <c r="D246" s="36"/>
      <c r="E246" s="36"/>
      <c r="F246" s="36"/>
      <c r="G246" s="36"/>
      <c r="H246" s="36"/>
      <c r="I246" s="36"/>
      <c r="J246" s="37"/>
    </row>
    <row r="247" spans="2:10" x14ac:dyDescent="0.25">
      <c r="B247" s="17"/>
      <c r="C247" s="14" t="s">
        <v>252</v>
      </c>
      <c r="D247" s="36"/>
      <c r="E247" s="36"/>
      <c r="F247" s="36"/>
      <c r="G247" s="36"/>
      <c r="H247" s="36"/>
      <c r="I247" s="36"/>
      <c r="J247" s="37"/>
    </row>
    <row r="248" spans="2:10" x14ac:dyDescent="0.25">
      <c r="B248" s="17"/>
      <c r="C248" s="15" t="s">
        <v>253</v>
      </c>
      <c r="D248" s="32"/>
      <c r="E248" s="32"/>
      <c r="F248" s="32"/>
      <c r="G248" s="32"/>
      <c r="H248" s="32"/>
      <c r="I248" s="32"/>
      <c r="J248" s="33"/>
    </row>
    <row r="249" spans="2:10" x14ac:dyDescent="0.25">
      <c r="B249" s="17"/>
      <c r="C249" s="12" t="s">
        <v>254</v>
      </c>
      <c r="D249" s="34"/>
      <c r="E249" s="34"/>
      <c r="F249" s="34"/>
      <c r="G249" s="34"/>
      <c r="H249" s="34"/>
      <c r="I249" s="34"/>
      <c r="J249" s="35">
        <f>J250+J257</f>
        <v>0</v>
      </c>
    </row>
    <row r="250" spans="2:10" x14ac:dyDescent="0.25">
      <c r="B250" s="17"/>
      <c r="C250" s="12" t="s">
        <v>255</v>
      </c>
      <c r="D250" s="34"/>
      <c r="E250" s="34"/>
      <c r="F250" s="34"/>
      <c r="G250" s="34"/>
      <c r="H250" s="34"/>
      <c r="I250" s="34"/>
      <c r="J250" s="35">
        <f>J251+J254</f>
        <v>0</v>
      </c>
    </row>
    <row r="251" spans="2:10" x14ac:dyDescent="0.25">
      <c r="B251" s="17"/>
      <c r="C251" s="12" t="s">
        <v>256</v>
      </c>
      <c r="D251" s="34"/>
      <c r="E251" s="34"/>
      <c r="F251" s="34"/>
      <c r="G251" s="34"/>
      <c r="H251" s="34"/>
      <c r="I251" s="34"/>
      <c r="J251" s="35">
        <f>J252*J253</f>
        <v>0</v>
      </c>
    </row>
    <row r="252" spans="2:10" x14ac:dyDescent="0.25">
      <c r="B252" s="17"/>
      <c r="C252" s="14" t="s">
        <v>257</v>
      </c>
      <c r="D252" s="36"/>
      <c r="E252" s="36"/>
      <c r="F252" s="36"/>
      <c r="G252" s="36"/>
      <c r="H252" s="36"/>
      <c r="I252" s="36"/>
      <c r="J252" s="37"/>
    </row>
    <row r="253" spans="2:10" x14ac:dyDescent="0.25">
      <c r="B253" s="17"/>
      <c r="C253" s="14" t="s">
        <v>258</v>
      </c>
      <c r="D253" s="36"/>
      <c r="E253" s="36"/>
      <c r="F253" s="36"/>
      <c r="G253" s="36"/>
      <c r="H253" s="36"/>
      <c r="I253" s="36"/>
      <c r="J253" s="37"/>
    </row>
    <row r="254" spans="2:10" x14ac:dyDescent="0.25">
      <c r="B254" s="17"/>
      <c r="C254" s="12" t="s">
        <v>259</v>
      </c>
      <c r="D254" s="34"/>
      <c r="E254" s="34"/>
      <c r="F254" s="34"/>
      <c r="G254" s="34"/>
      <c r="H254" s="34"/>
      <c r="I254" s="34"/>
      <c r="J254" s="35">
        <f>J255*J256</f>
        <v>0</v>
      </c>
    </row>
    <row r="255" spans="2:10" x14ac:dyDescent="0.25">
      <c r="B255" s="17"/>
      <c r="C255" s="14" t="s">
        <v>260</v>
      </c>
      <c r="D255" s="36"/>
      <c r="E255" s="36"/>
      <c r="F255" s="36"/>
      <c r="G255" s="36"/>
      <c r="H255" s="36"/>
      <c r="I255" s="36"/>
      <c r="J255" s="37"/>
    </row>
    <row r="256" spans="2:10" x14ac:dyDescent="0.25">
      <c r="B256" s="17"/>
      <c r="C256" s="14" t="s">
        <v>261</v>
      </c>
      <c r="D256" s="36"/>
      <c r="E256" s="36"/>
      <c r="F256" s="36"/>
      <c r="G256" s="36"/>
      <c r="H256" s="36"/>
      <c r="I256" s="36"/>
      <c r="J256" s="37"/>
    </row>
    <row r="257" spans="2:10" x14ac:dyDescent="0.25">
      <c r="B257" s="17"/>
      <c r="C257" s="12" t="s">
        <v>262</v>
      </c>
      <c r="D257" s="34"/>
      <c r="E257" s="34"/>
      <c r="F257" s="34"/>
      <c r="G257" s="34"/>
      <c r="H257" s="34"/>
      <c r="I257" s="34"/>
      <c r="J257" s="35">
        <f>J258*J259</f>
        <v>0</v>
      </c>
    </row>
    <row r="258" spans="2:10" x14ac:dyDescent="0.25">
      <c r="B258" s="17"/>
      <c r="C258" s="14" t="s">
        <v>263</v>
      </c>
      <c r="D258" s="36"/>
      <c r="E258" s="36"/>
      <c r="F258" s="36"/>
      <c r="G258" s="36"/>
      <c r="H258" s="36"/>
      <c r="I258" s="36"/>
      <c r="J258" s="37"/>
    </row>
    <row r="259" spans="2:10" x14ac:dyDescent="0.25">
      <c r="B259" s="17"/>
      <c r="C259" s="14" t="s">
        <v>264</v>
      </c>
      <c r="D259" s="36"/>
      <c r="E259" s="36"/>
      <c r="F259" s="36"/>
      <c r="G259" s="36"/>
      <c r="H259" s="36"/>
      <c r="I259" s="36"/>
      <c r="J259" s="37"/>
    </row>
    <row r="260" spans="2:10" x14ac:dyDescent="0.25">
      <c r="B260" s="17"/>
      <c r="C260" s="12" t="s">
        <v>265</v>
      </c>
      <c r="D260" s="34"/>
      <c r="E260" s="34"/>
      <c r="F260" s="34"/>
      <c r="G260" s="34"/>
      <c r="H260" s="34"/>
      <c r="I260" s="34"/>
      <c r="J260" s="35">
        <f>J261+J268</f>
        <v>0</v>
      </c>
    </row>
    <row r="261" spans="2:10" x14ac:dyDescent="0.25">
      <c r="B261" s="17"/>
      <c r="C261" s="12" t="s">
        <v>266</v>
      </c>
      <c r="D261" s="34"/>
      <c r="E261" s="34"/>
      <c r="F261" s="34"/>
      <c r="G261" s="34"/>
      <c r="H261" s="34"/>
      <c r="I261" s="34"/>
      <c r="J261" s="35">
        <f>J262+J265</f>
        <v>0</v>
      </c>
    </row>
    <row r="262" spans="2:10" x14ac:dyDescent="0.25">
      <c r="B262" s="17"/>
      <c r="C262" s="12" t="s">
        <v>267</v>
      </c>
      <c r="D262" s="34"/>
      <c r="E262" s="34"/>
      <c r="F262" s="34"/>
      <c r="G262" s="34"/>
      <c r="H262" s="34"/>
      <c r="I262" s="34"/>
      <c r="J262" s="35">
        <f>J263*J264</f>
        <v>0</v>
      </c>
    </row>
    <row r="263" spans="2:10" x14ac:dyDescent="0.25">
      <c r="B263" s="17"/>
      <c r="C263" s="14" t="s">
        <v>268</v>
      </c>
      <c r="D263" s="36"/>
      <c r="E263" s="36"/>
      <c r="F263" s="36"/>
      <c r="G263" s="36"/>
      <c r="H263" s="36"/>
      <c r="I263" s="36"/>
      <c r="J263" s="37"/>
    </row>
    <row r="264" spans="2:10" x14ac:dyDescent="0.25">
      <c r="B264" s="17"/>
      <c r="C264" s="14" t="s">
        <v>269</v>
      </c>
      <c r="D264" s="36"/>
      <c r="E264" s="36"/>
      <c r="F264" s="36"/>
      <c r="G264" s="36"/>
      <c r="H264" s="36"/>
      <c r="I264" s="36"/>
      <c r="J264" s="37"/>
    </row>
    <row r="265" spans="2:10" x14ac:dyDescent="0.25">
      <c r="B265" s="17"/>
      <c r="C265" s="12" t="s">
        <v>270</v>
      </c>
      <c r="D265" s="34"/>
      <c r="E265" s="34"/>
      <c r="F265" s="34"/>
      <c r="G265" s="34"/>
      <c r="H265" s="34"/>
      <c r="I265" s="34"/>
      <c r="J265" s="35">
        <f>J266*J267</f>
        <v>0</v>
      </c>
    </row>
    <row r="266" spans="2:10" x14ac:dyDescent="0.25">
      <c r="B266" s="17"/>
      <c r="C266" s="14" t="s">
        <v>271</v>
      </c>
      <c r="D266" s="36"/>
      <c r="E266" s="36"/>
      <c r="F266" s="36"/>
      <c r="G266" s="36"/>
      <c r="H266" s="36"/>
      <c r="I266" s="36"/>
      <c r="J266" s="37"/>
    </row>
    <row r="267" spans="2:10" x14ac:dyDescent="0.25">
      <c r="B267" s="17"/>
      <c r="C267" s="14" t="s">
        <v>272</v>
      </c>
      <c r="D267" s="36"/>
      <c r="E267" s="36"/>
      <c r="F267" s="36"/>
      <c r="G267" s="36"/>
      <c r="H267" s="36"/>
      <c r="I267" s="36"/>
      <c r="J267" s="37"/>
    </row>
    <row r="268" spans="2:10" x14ac:dyDescent="0.25">
      <c r="B268" s="17"/>
      <c r="C268" s="12" t="s">
        <v>273</v>
      </c>
      <c r="D268" s="34"/>
      <c r="E268" s="34"/>
      <c r="F268" s="34"/>
      <c r="G268" s="34"/>
      <c r="H268" s="34"/>
      <c r="I268" s="34"/>
      <c r="J268" s="35">
        <f>J269*J270</f>
        <v>0</v>
      </c>
    </row>
    <row r="269" spans="2:10" x14ac:dyDescent="0.25">
      <c r="B269" s="17"/>
      <c r="C269" s="14" t="s">
        <v>274</v>
      </c>
      <c r="D269" s="36"/>
      <c r="E269" s="36"/>
      <c r="F269" s="36"/>
      <c r="G269" s="36"/>
      <c r="H269" s="36"/>
      <c r="I269" s="36"/>
      <c r="J269" s="37"/>
    </row>
    <row r="270" spans="2:10" x14ac:dyDescent="0.25">
      <c r="B270" s="18"/>
      <c r="C270" s="14" t="s">
        <v>275</v>
      </c>
      <c r="D270" s="36"/>
      <c r="E270" s="36"/>
      <c r="F270" s="36"/>
      <c r="G270" s="36"/>
      <c r="H270" s="36"/>
      <c r="I270" s="36"/>
      <c r="J270" s="37"/>
    </row>
    <row r="272" spans="2:10" x14ac:dyDescent="0.25">
      <c r="B272" s="5"/>
    </row>
    <row r="274" spans="2:3" x14ac:dyDescent="0.25">
      <c r="B274" s="7"/>
      <c r="C274" s="7"/>
    </row>
    <row r="275" spans="2:3" x14ac:dyDescent="0.25">
      <c r="C275" s="7"/>
    </row>
    <row r="276" spans="2:3" x14ac:dyDescent="0.25">
      <c r="C276" s="7"/>
    </row>
    <row r="277" spans="2:3" x14ac:dyDescent="0.25">
      <c r="C277" s="7"/>
    </row>
    <row r="278" spans="2:3" x14ac:dyDescent="0.25">
      <c r="C278" s="7"/>
    </row>
  </sheetData>
  <sheetProtection password="CF6E" sheet="1" objects="1" scenarios="1"/>
  <phoneticPr fontId="0" type="noConversion"/>
  <pageMargins left="0.5" right="0" top="1" bottom="0.5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-0.499984740745262"/>
    <pageSetUpPr fitToPage="1"/>
  </sheetPr>
  <dimension ref="A1:H41"/>
  <sheetViews>
    <sheetView showGridLines="0" zoomScaleNormal="100" workbookViewId="0"/>
  </sheetViews>
  <sheetFormatPr defaultColWidth="8.69921875" defaultRowHeight="12.5" x14ac:dyDescent="0.25"/>
  <cols>
    <col min="1" max="1" width="3.69921875" style="40" customWidth="1"/>
    <col min="2" max="2" width="9.3984375" style="42" customWidth="1"/>
    <col min="3" max="3" width="55.296875" style="93" customWidth="1"/>
    <col min="4" max="4" width="5.296875" style="93" customWidth="1"/>
    <col min="5" max="5" width="4.8984375" style="93" customWidth="1"/>
    <col min="6" max="6" width="13.3984375" style="42" customWidth="1"/>
    <col min="7" max="7" width="60.59765625" style="42" customWidth="1"/>
    <col min="8" max="8" width="137.296875" style="42" customWidth="1"/>
    <col min="9" max="16384" width="8.69921875" style="42"/>
  </cols>
  <sheetData>
    <row r="1" spans="1:8" ht="19.5" customHeight="1" x14ac:dyDescent="0.25">
      <c r="B1" s="41" t="s">
        <v>400</v>
      </c>
      <c r="C1" s="42"/>
      <c r="D1" s="42"/>
      <c r="E1" s="42"/>
    </row>
    <row r="2" spans="1:8" x14ac:dyDescent="0.25">
      <c r="B2" s="41" t="s">
        <v>815</v>
      </c>
      <c r="C2" s="42"/>
      <c r="D2" s="42"/>
      <c r="E2" s="42"/>
    </row>
    <row r="3" spans="1:8" s="44" customFormat="1" x14ac:dyDescent="0.25">
      <c r="A3" s="43"/>
      <c r="B3" s="41" t="s">
        <v>296</v>
      </c>
    </row>
    <row r="4" spans="1:8" s="44" customFormat="1" x14ac:dyDescent="0.25">
      <c r="A4" s="43"/>
      <c r="B4" s="45" t="s">
        <v>530</v>
      </c>
    </row>
    <row r="5" spans="1:8" s="44" customFormat="1" x14ac:dyDescent="0.25">
      <c r="A5" s="43"/>
      <c r="B5" s="46" t="s">
        <v>316</v>
      </c>
    </row>
    <row r="6" spans="1:8" s="44" customFormat="1" x14ac:dyDescent="0.25">
      <c r="A6" s="43"/>
      <c r="B6" s="45" t="s">
        <v>306</v>
      </c>
    </row>
    <row r="7" spans="1:8" s="44" customFormat="1" x14ac:dyDescent="0.25">
      <c r="A7" s="43"/>
      <c r="B7" s="46" t="s">
        <v>316</v>
      </c>
    </row>
    <row r="8" spans="1:8" s="44" customFormat="1" ht="17.25" customHeight="1" x14ac:dyDescent="0.25">
      <c r="A8" s="43"/>
      <c r="B8" s="41" t="s">
        <v>549</v>
      </c>
    </row>
    <row r="9" spans="1:8" x14ac:dyDescent="0.25">
      <c r="A9" s="47"/>
      <c r="C9" s="48"/>
      <c r="D9" s="48"/>
      <c r="E9" s="48"/>
    </row>
    <row r="10" spans="1:8" ht="21.75" customHeight="1" x14ac:dyDescent="0.25">
      <c r="A10" s="94"/>
      <c r="B10" s="649" t="s">
        <v>295</v>
      </c>
      <c r="C10" s="650"/>
      <c r="D10" s="650"/>
      <c r="E10" s="651"/>
      <c r="F10" s="649" t="s">
        <v>324</v>
      </c>
      <c r="G10" s="651"/>
    </row>
    <row r="11" spans="1:8" ht="21.75" customHeight="1" x14ac:dyDescent="0.25">
      <c r="A11" s="94"/>
      <c r="B11" s="652" t="s">
        <v>535</v>
      </c>
      <c r="C11" s="653"/>
      <c r="D11" s="653"/>
      <c r="E11" s="654"/>
      <c r="F11" s="655" t="s">
        <v>550</v>
      </c>
      <c r="G11" s="654"/>
    </row>
    <row r="12" spans="1:8" x14ac:dyDescent="0.25">
      <c r="A12" s="95"/>
      <c r="B12" s="96" t="s">
        <v>284</v>
      </c>
      <c r="C12" s="646" t="s">
        <v>285</v>
      </c>
      <c r="D12" s="647"/>
      <c r="E12" s="648"/>
      <c r="F12" s="96" t="s">
        <v>284</v>
      </c>
      <c r="G12" s="97" t="s">
        <v>285</v>
      </c>
      <c r="H12" s="98"/>
    </row>
    <row r="13" spans="1:8" ht="22" customHeight="1" x14ac:dyDescent="0.25">
      <c r="A13" s="261">
        <v>1</v>
      </c>
      <c r="B13" s="99" t="s">
        <v>503</v>
      </c>
      <c r="C13" s="100" t="s">
        <v>551</v>
      </c>
      <c r="D13" s="464" t="s">
        <v>424</v>
      </c>
      <c r="E13" s="76"/>
      <c r="F13" s="72" t="s">
        <v>401</v>
      </c>
      <c r="G13" s="133" t="s">
        <v>402</v>
      </c>
    </row>
    <row r="14" spans="1:8" ht="22" customHeight="1" x14ac:dyDescent="0.25">
      <c r="A14" s="253">
        <v>2</v>
      </c>
      <c r="B14" s="240" t="s">
        <v>504</v>
      </c>
      <c r="C14" s="232" t="s">
        <v>552</v>
      </c>
      <c r="D14" s="233"/>
      <c r="E14" s="234"/>
      <c r="F14" s="235" t="s">
        <v>405</v>
      </c>
      <c r="G14" s="301" t="s">
        <v>408</v>
      </c>
    </row>
    <row r="15" spans="1:8" ht="22" customHeight="1" x14ac:dyDescent="0.25">
      <c r="A15" s="217"/>
      <c r="B15" s="101" t="s">
        <v>505</v>
      </c>
      <c r="C15" s="102" t="s">
        <v>553</v>
      </c>
      <c r="D15" s="464" t="s">
        <v>3</v>
      </c>
      <c r="E15" s="465"/>
      <c r="F15" s="72" t="s">
        <v>404</v>
      </c>
      <c r="G15" s="133" t="s">
        <v>407</v>
      </c>
    </row>
    <row r="16" spans="1:8" ht="22" customHeight="1" x14ac:dyDescent="0.25">
      <c r="A16" s="262"/>
      <c r="B16" s="241" t="s">
        <v>506</v>
      </c>
      <c r="C16" s="236" t="s">
        <v>554</v>
      </c>
      <c r="D16" s="237"/>
      <c r="E16" s="238"/>
      <c r="F16" s="239" t="s">
        <v>403</v>
      </c>
      <c r="G16" s="273" t="s">
        <v>406</v>
      </c>
    </row>
    <row r="17" spans="1:7" ht="22" customHeight="1" x14ac:dyDescent="0.25">
      <c r="A17" s="253"/>
      <c r="B17" s="240"/>
      <c r="C17" s="232"/>
      <c r="D17" s="233"/>
      <c r="E17" s="234"/>
      <c r="F17" s="235" t="s">
        <v>409</v>
      </c>
      <c r="G17" s="301" t="s">
        <v>412</v>
      </c>
    </row>
    <row r="18" spans="1:7" ht="22" customHeight="1" x14ac:dyDescent="0.25">
      <c r="A18" s="217">
        <v>3</v>
      </c>
      <c r="B18" s="101" t="s">
        <v>507</v>
      </c>
      <c r="C18" s="102" t="s">
        <v>555</v>
      </c>
      <c r="D18" s="464" t="s">
        <v>3</v>
      </c>
      <c r="E18" s="465"/>
      <c r="F18" s="72" t="s">
        <v>410</v>
      </c>
      <c r="G18" s="133" t="s">
        <v>413</v>
      </c>
    </row>
    <row r="19" spans="1:7" ht="22" customHeight="1" x14ac:dyDescent="0.25">
      <c r="A19" s="262"/>
      <c r="B19" s="241"/>
      <c r="C19" s="236"/>
      <c r="D19" s="237"/>
      <c r="E19" s="238"/>
      <c r="F19" s="239" t="s">
        <v>411</v>
      </c>
      <c r="G19" s="273" t="s">
        <v>414</v>
      </c>
    </row>
    <row r="20" spans="1:7" ht="22" customHeight="1" x14ac:dyDescent="0.25">
      <c r="A20" s="255">
        <v>4</v>
      </c>
      <c r="B20" s="101" t="s">
        <v>508</v>
      </c>
      <c r="C20" s="102" t="s">
        <v>556</v>
      </c>
      <c r="D20" s="464" t="s">
        <v>3</v>
      </c>
      <c r="E20" s="465"/>
      <c r="F20" s="72" t="s">
        <v>417</v>
      </c>
      <c r="G20" s="133" t="s">
        <v>418</v>
      </c>
    </row>
    <row r="21" spans="1:7" ht="22" customHeight="1" x14ac:dyDescent="0.25">
      <c r="A21" s="255">
        <v>5</v>
      </c>
      <c r="B21" s="242" t="s">
        <v>509</v>
      </c>
      <c r="C21" s="243" t="s">
        <v>557</v>
      </c>
      <c r="D21" s="244" t="s">
        <v>3</v>
      </c>
      <c r="E21" s="245"/>
      <c r="F21" s="246" t="s">
        <v>416</v>
      </c>
      <c r="G21" s="256" t="s">
        <v>415</v>
      </c>
    </row>
    <row r="22" spans="1:7" ht="22" customHeight="1" x14ac:dyDescent="0.25">
      <c r="A22" s="255">
        <v>6</v>
      </c>
      <c r="B22" s="242" t="s">
        <v>510</v>
      </c>
      <c r="C22" s="243" t="s">
        <v>558</v>
      </c>
      <c r="D22" s="244" t="s">
        <v>3</v>
      </c>
      <c r="E22" s="245"/>
      <c r="F22" s="246" t="s">
        <v>419</v>
      </c>
      <c r="G22" s="256" t="s">
        <v>421</v>
      </c>
    </row>
    <row r="23" spans="1:7" ht="22" customHeight="1" x14ac:dyDescent="0.25">
      <c r="A23" s="254">
        <v>7</v>
      </c>
      <c r="B23" s="103" t="s">
        <v>511</v>
      </c>
      <c r="C23" s="104" t="s">
        <v>559</v>
      </c>
      <c r="D23" s="316" t="s">
        <v>320</v>
      </c>
      <c r="E23" s="105"/>
      <c r="F23" s="92" t="s">
        <v>420</v>
      </c>
      <c r="G23" s="132" t="s">
        <v>422</v>
      </c>
    </row>
    <row r="25" spans="1:7" x14ac:dyDescent="0.25">
      <c r="B25" s="471"/>
    </row>
    <row r="26" spans="1:7" x14ac:dyDescent="0.25">
      <c r="A26" s="475"/>
      <c r="B26" s="476" t="s">
        <v>296</v>
      </c>
      <c r="C26" s="469"/>
      <c r="D26" s="469"/>
      <c r="E26" s="469"/>
      <c r="F26" s="460"/>
      <c r="G26" s="460"/>
    </row>
    <row r="27" spans="1:7" x14ac:dyDescent="0.25">
      <c r="A27" s="475"/>
      <c r="B27" s="477" t="s">
        <v>530</v>
      </c>
      <c r="C27" s="469"/>
      <c r="D27" s="469"/>
      <c r="E27" s="469"/>
      <c r="F27" s="460"/>
      <c r="G27" s="460"/>
    </row>
    <row r="28" spans="1:7" x14ac:dyDescent="0.25">
      <c r="A28" s="475"/>
      <c r="B28" s="478" t="s">
        <v>784</v>
      </c>
      <c r="C28" s="469"/>
      <c r="D28" s="469"/>
      <c r="E28" s="469"/>
      <c r="F28" s="460"/>
      <c r="G28" s="460"/>
    </row>
    <row r="29" spans="1:7" x14ac:dyDescent="0.25">
      <c r="A29" s="475"/>
      <c r="B29" s="477" t="s">
        <v>306</v>
      </c>
      <c r="C29" s="469"/>
      <c r="D29" s="469"/>
      <c r="E29" s="469"/>
      <c r="F29" s="460"/>
      <c r="G29" s="460"/>
    </row>
    <row r="30" spans="1:7" x14ac:dyDescent="0.25">
      <c r="A30" s="475"/>
      <c r="B30" s="478" t="s">
        <v>784</v>
      </c>
      <c r="C30" s="469"/>
      <c r="D30" s="469"/>
      <c r="E30" s="469"/>
      <c r="F30" s="460"/>
      <c r="G30" s="460"/>
    </row>
    <row r="31" spans="1:7" x14ac:dyDescent="0.25">
      <c r="A31" s="475"/>
      <c r="B31" s="476" t="s">
        <v>816</v>
      </c>
      <c r="C31" s="469"/>
      <c r="D31" s="469"/>
      <c r="E31" s="469"/>
      <c r="F31" s="460"/>
      <c r="G31" s="460"/>
    </row>
    <row r="32" spans="1:7" x14ac:dyDescent="0.25">
      <c r="A32" s="475"/>
      <c r="B32" s="460"/>
      <c r="C32" s="479"/>
      <c r="D32" s="479"/>
      <c r="E32" s="479"/>
      <c r="F32" s="460"/>
      <c r="G32" s="460"/>
    </row>
    <row r="33" spans="1:8" ht="18.75" customHeight="1" x14ac:dyDescent="0.25">
      <c r="A33" s="480"/>
      <c r="B33" s="649" t="s">
        <v>295</v>
      </c>
      <c r="C33" s="650"/>
      <c r="D33" s="650"/>
      <c r="E33" s="651"/>
      <c r="F33" s="649" t="s">
        <v>324</v>
      </c>
      <c r="G33" s="651"/>
    </row>
    <row r="34" spans="1:8" ht="18.75" customHeight="1" x14ac:dyDescent="0.25">
      <c r="A34" s="480"/>
      <c r="B34" s="652" t="s">
        <v>817</v>
      </c>
      <c r="C34" s="653"/>
      <c r="D34" s="653"/>
      <c r="E34" s="654"/>
      <c r="F34" s="655" t="s">
        <v>818</v>
      </c>
      <c r="G34" s="654"/>
    </row>
    <row r="35" spans="1:8" ht="18.75" customHeight="1" x14ac:dyDescent="0.25">
      <c r="A35" s="481"/>
      <c r="B35" s="96" t="s">
        <v>284</v>
      </c>
      <c r="C35" s="646" t="s">
        <v>285</v>
      </c>
      <c r="D35" s="647"/>
      <c r="E35" s="648"/>
      <c r="F35" s="96" t="s">
        <v>284</v>
      </c>
      <c r="G35" s="97" t="s">
        <v>285</v>
      </c>
    </row>
    <row r="36" spans="1:8" ht="27.75" customHeight="1" x14ac:dyDescent="0.25">
      <c r="A36" s="482">
        <v>1</v>
      </c>
      <c r="B36" s="483" t="s">
        <v>503</v>
      </c>
      <c r="C36" s="484" t="s">
        <v>841</v>
      </c>
      <c r="D36" s="485" t="s">
        <v>424</v>
      </c>
      <c r="E36" s="486"/>
      <c r="F36" s="493" t="s">
        <v>785</v>
      </c>
      <c r="G36" s="487" t="s">
        <v>786</v>
      </c>
    </row>
    <row r="37" spans="1:8" ht="27.75" customHeight="1" x14ac:dyDescent="0.25">
      <c r="A37" s="488">
        <v>2</v>
      </c>
      <c r="B37" s="489" t="s">
        <v>507</v>
      </c>
      <c r="C37" s="490" t="s">
        <v>787</v>
      </c>
      <c r="D37" s="500" t="s">
        <v>3</v>
      </c>
      <c r="E37" s="491"/>
      <c r="F37" s="489" t="s">
        <v>788</v>
      </c>
      <c r="G37" s="492" t="s">
        <v>412</v>
      </c>
    </row>
    <row r="38" spans="1:8" ht="27.75" customHeight="1" x14ac:dyDescent="0.25">
      <c r="A38" s="501">
        <v>3</v>
      </c>
      <c r="B38" s="502" t="s">
        <v>508</v>
      </c>
      <c r="C38" s="503" t="s">
        <v>789</v>
      </c>
      <c r="D38" s="504" t="s">
        <v>3</v>
      </c>
      <c r="E38" s="505"/>
      <c r="F38" s="502" t="s">
        <v>790</v>
      </c>
      <c r="G38" s="506" t="s">
        <v>791</v>
      </c>
      <c r="H38" s="472"/>
    </row>
    <row r="39" spans="1:8" ht="27.75" customHeight="1" x14ac:dyDescent="0.25">
      <c r="A39" s="501">
        <v>4</v>
      </c>
      <c r="B39" s="502" t="s">
        <v>509</v>
      </c>
      <c r="C39" s="503" t="s">
        <v>792</v>
      </c>
      <c r="D39" s="504" t="s">
        <v>3</v>
      </c>
      <c r="E39" s="505"/>
      <c r="F39" s="502" t="s">
        <v>793</v>
      </c>
      <c r="G39" s="506" t="s">
        <v>794</v>
      </c>
      <c r="H39" s="472"/>
    </row>
    <row r="40" spans="1:8" ht="27.75" customHeight="1" x14ac:dyDescent="0.25">
      <c r="A40" s="501">
        <v>5</v>
      </c>
      <c r="B40" s="502" t="s">
        <v>510</v>
      </c>
      <c r="C40" s="503" t="s">
        <v>795</v>
      </c>
      <c r="D40" s="504" t="s">
        <v>3</v>
      </c>
      <c r="E40" s="505"/>
      <c r="F40" s="502" t="s">
        <v>796</v>
      </c>
      <c r="G40" s="506" t="s">
        <v>421</v>
      </c>
    </row>
    <row r="41" spans="1:8" ht="27.75" customHeight="1" x14ac:dyDescent="0.25">
      <c r="A41" s="507">
        <v>6</v>
      </c>
      <c r="B41" s="508" t="s">
        <v>511</v>
      </c>
      <c r="C41" s="509" t="s">
        <v>842</v>
      </c>
      <c r="D41" s="510" t="s">
        <v>320</v>
      </c>
      <c r="E41" s="511"/>
      <c r="F41" s="508" t="s">
        <v>797</v>
      </c>
      <c r="G41" s="512" t="s">
        <v>798</v>
      </c>
    </row>
  </sheetData>
  <mergeCells count="10">
    <mergeCell ref="B34:E34"/>
    <mergeCell ref="F34:G34"/>
    <mergeCell ref="C35:E35"/>
    <mergeCell ref="B10:E10"/>
    <mergeCell ref="F10:G10"/>
    <mergeCell ref="B11:E11"/>
    <mergeCell ref="F11:G11"/>
    <mergeCell ref="C12:E12"/>
    <mergeCell ref="B33:E33"/>
    <mergeCell ref="F33:G33"/>
  </mergeCells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  <pageSetUpPr fitToPage="1"/>
  </sheetPr>
  <dimension ref="A1:J41"/>
  <sheetViews>
    <sheetView showGridLines="0" zoomScale="98" zoomScaleNormal="98" workbookViewId="0">
      <selection activeCell="B1" sqref="B1"/>
    </sheetView>
  </sheetViews>
  <sheetFormatPr defaultColWidth="8.69921875" defaultRowHeight="12.5" x14ac:dyDescent="0.25"/>
  <cols>
    <col min="1" max="1" width="3.69921875" style="40" customWidth="1"/>
    <col min="2" max="2" width="14.69921875" style="40" customWidth="1"/>
    <col min="3" max="3" width="67.09765625" style="40" bestFit="1" customWidth="1"/>
    <col min="4" max="4" width="6.3984375" style="106" customWidth="1"/>
    <col min="5" max="5" width="4.8984375" style="106" customWidth="1"/>
    <col min="6" max="6" width="12.69921875" style="42" customWidth="1"/>
    <col min="7" max="7" width="79" style="93" customWidth="1"/>
    <col min="8" max="9" width="8.69921875" style="42"/>
    <col min="10" max="10" width="41.296875" style="42" customWidth="1"/>
    <col min="11" max="16384" width="8.69921875" style="42"/>
  </cols>
  <sheetData>
    <row r="1" spans="1:10" ht="21.75" customHeight="1" x14ac:dyDescent="0.25">
      <c r="B1" s="41" t="s">
        <v>423</v>
      </c>
      <c r="G1" s="42"/>
    </row>
    <row r="2" spans="1:10" ht="14.25" customHeight="1" x14ac:dyDescent="0.25">
      <c r="B2" s="41" t="s">
        <v>560</v>
      </c>
      <c r="G2" s="42"/>
    </row>
    <row r="3" spans="1:10" s="44" customFormat="1" x14ac:dyDescent="0.25">
      <c r="A3" s="43"/>
      <c r="B3" s="41" t="s">
        <v>296</v>
      </c>
      <c r="C3" s="43"/>
      <c r="D3" s="107"/>
      <c r="E3" s="107"/>
    </row>
    <row r="4" spans="1:10" s="44" customFormat="1" x14ac:dyDescent="0.25">
      <c r="A4" s="43"/>
      <c r="B4" s="45" t="s">
        <v>530</v>
      </c>
      <c r="C4" s="43"/>
      <c r="D4" s="107"/>
      <c r="E4" s="107"/>
    </row>
    <row r="5" spans="1:10" s="44" customFormat="1" x14ac:dyDescent="0.25">
      <c r="A5" s="43"/>
      <c r="B5" s="46" t="s">
        <v>317</v>
      </c>
      <c r="C5" s="43"/>
      <c r="D5" s="107"/>
      <c r="E5" s="107"/>
    </row>
    <row r="6" spans="1:10" s="44" customFormat="1" x14ac:dyDescent="0.25">
      <c r="A6" s="43"/>
      <c r="B6" s="46" t="s">
        <v>1</v>
      </c>
      <c r="C6" s="43"/>
      <c r="D6" s="107"/>
      <c r="E6" s="107"/>
    </row>
    <row r="7" spans="1:10" s="44" customFormat="1" x14ac:dyDescent="0.25">
      <c r="A7" s="43"/>
      <c r="B7" s="45" t="s">
        <v>309</v>
      </c>
      <c r="C7" s="43"/>
      <c r="D7" s="107"/>
      <c r="E7" s="107"/>
    </row>
    <row r="8" spans="1:10" s="44" customFormat="1" ht="15.75" customHeight="1" x14ac:dyDescent="0.25">
      <c r="A8" s="43"/>
      <c r="B8" s="46" t="s">
        <v>318</v>
      </c>
      <c r="C8" s="43"/>
      <c r="D8" s="107"/>
      <c r="E8" s="107"/>
    </row>
    <row r="9" spans="1:10" s="44" customFormat="1" x14ac:dyDescent="0.25">
      <c r="A9" s="43"/>
      <c r="B9" s="46" t="s">
        <v>397</v>
      </c>
      <c r="C9" s="43"/>
      <c r="D9" s="107"/>
      <c r="E9" s="107"/>
    </row>
    <row r="10" spans="1:10" s="44" customFormat="1" ht="18.75" customHeight="1" x14ac:dyDescent="0.25">
      <c r="A10" s="43"/>
      <c r="B10" s="41" t="s">
        <v>561</v>
      </c>
      <c r="C10" s="43"/>
      <c r="D10" s="107"/>
      <c r="E10" s="107"/>
    </row>
    <row r="11" spans="1:10" x14ac:dyDescent="0.25">
      <c r="A11" s="47"/>
      <c r="G11" s="48"/>
    </row>
    <row r="12" spans="1:10" x14ac:dyDescent="0.25">
      <c r="A12" s="109"/>
      <c r="B12" s="656" t="s">
        <v>667</v>
      </c>
      <c r="C12" s="657"/>
      <c r="D12" s="657"/>
      <c r="E12" s="658"/>
      <c r="F12" s="656" t="s">
        <v>668</v>
      </c>
      <c r="G12" s="658"/>
    </row>
    <row r="13" spans="1:10" x14ac:dyDescent="0.25">
      <c r="A13" s="94"/>
      <c r="B13" s="667" t="s">
        <v>665</v>
      </c>
      <c r="C13" s="668"/>
      <c r="D13" s="308"/>
      <c r="E13" s="309"/>
      <c r="F13" s="667" t="s">
        <v>666</v>
      </c>
      <c r="G13" s="669"/>
    </row>
    <row r="14" spans="1:10" x14ac:dyDescent="0.25">
      <c r="A14" s="94"/>
      <c r="B14" s="661" t="s">
        <v>562</v>
      </c>
      <c r="C14" s="662"/>
      <c r="D14" s="662"/>
      <c r="E14" s="663"/>
      <c r="F14" s="665" t="s">
        <v>563</v>
      </c>
      <c r="G14" s="666"/>
    </row>
    <row r="15" spans="1:10" ht="18.75" customHeight="1" x14ac:dyDescent="0.25">
      <c r="A15" s="95"/>
      <c r="B15" s="96" t="s">
        <v>284</v>
      </c>
      <c r="C15" s="110" t="s">
        <v>285</v>
      </c>
      <c r="D15" s="111"/>
      <c r="E15" s="112"/>
      <c r="F15" s="96" t="s">
        <v>284</v>
      </c>
      <c r="G15" s="97" t="s">
        <v>285</v>
      </c>
    </row>
    <row r="16" spans="1:10" ht="18" customHeight="1" x14ac:dyDescent="0.25">
      <c r="A16" s="53">
        <v>1</v>
      </c>
      <c r="B16" s="113" t="s">
        <v>425</v>
      </c>
      <c r="C16" s="55" t="s">
        <v>564</v>
      </c>
      <c r="D16" s="214" t="s">
        <v>320</v>
      </c>
      <c r="E16" s="218"/>
      <c r="F16" s="219" t="s">
        <v>311</v>
      </c>
      <c r="G16" s="220" t="s">
        <v>430</v>
      </c>
      <c r="J16" s="202"/>
    </row>
    <row r="17" spans="1:9" ht="18" customHeight="1" x14ac:dyDescent="0.25">
      <c r="A17" s="249">
        <v>2</v>
      </c>
      <c r="B17" s="295" t="s">
        <v>426</v>
      </c>
      <c r="C17" s="225" t="s">
        <v>427</v>
      </c>
      <c r="D17" s="252" t="s">
        <v>320</v>
      </c>
      <c r="E17" s="296"/>
      <c r="F17" s="295" t="s">
        <v>429</v>
      </c>
      <c r="G17" s="297" t="s">
        <v>431</v>
      </c>
    </row>
    <row r="18" spans="1:9" ht="18" customHeight="1" x14ac:dyDescent="0.25">
      <c r="A18" s="249">
        <v>3</v>
      </c>
      <c r="B18" s="226">
        <v>955089</v>
      </c>
      <c r="C18" s="227" t="s">
        <v>565</v>
      </c>
      <c r="D18" s="228" t="s">
        <v>320</v>
      </c>
      <c r="E18" s="229"/>
      <c r="F18" s="230" t="s">
        <v>396</v>
      </c>
      <c r="G18" s="231" t="s">
        <v>432</v>
      </c>
    </row>
    <row r="19" spans="1:9" ht="18" customHeight="1" x14ac:dyDescent="0.25">
      <c r="A19" s="249">
        <v>4</v>
      </c>
      <c r="B19" s="226">
        <v>955122</v>
      </c>
      <c r="C19" s="227" t="s">
        <v>566</v>
      </c>
      <c r="D19" s="228" t="s">
        <v>320</v>
      </c>
      <c r="E19" s="229"/>
      <c r="F19" s="230" t="s">
        <v>337</v>
      </c>
      <c r="G19" s="231" t="s">
        <v>433</v>
      </c>
    </row>
    <row r="20" spans="1:9" ht="18" customHeight="1" x14ac:dyDescent="0.25">
      <c r="A20" s="249">
        <v>5</v>
      </c>
      <c r="B20" s="226">
        <v>955171</v>
      </c>
      <c r="C20" s="227" t="s">
        <v>567</v>
      </c>
      <c r="D20" s="228" t="s">
        <v>320</v>
      </c>
      <c r="E20" s="229"/>
      <c r="F20" s="230" t="s">
        <v>374</v>
      </c>
      <c r="G20" s="231" t="s">
        <v>434</v>
      </c>
    </row>
    <row r="21" spans="1:9" ht="18" customHeight="1" x14ac:dyDescent="0.25">
      <c r="A21" s="249">
        <v>6</v>
      </c>
      <c r="B21" s="226">
        <v>955189</v>
      </c>
      <c r="C21" s="227" t="s">
        <v>568</v>
      </c>
      <c r="D21" s="228" t="s">
        <v>320</v>
      </c>
      <c r="E21" s="229"/>
      <c r="F21" s="230" t="s">
        <v>312</v>
      </c>
      <c r="G21" s="231" t="s">
        <v>435</v>
      </c>
    </row>
    <row r="22" spans="1:9" ht="18" customHeight="1" x14ac:dyDescent="0.25">
      <c r="A22" s="249">
        <v>7</v>
      </c>
      <c r="B22" s="226">
        <v>955196</v>
      </c>
      <c r="C22" s="227" t="s">
        <v>569</v>
      </c>
      <c r="D22" s="228" t="s">
        <v>320</v>
      </c>
      <c r="E22" s="229"/>
      <c r="F22" s="230" t="s">
        <v>313</v>
      </c>
      <c r="G22" s="231" t="s">
        <v>430</v>
      </c>
    </row>
    <row r="23" spans="1:9" ht="18" customHeight="1" x14ac:dyDescent="0.25">
      <c r="A23" s="249">
        <v>8</v>
      </c>
      <c r="B23" s="226">
        <v>955215</v>
      </c>
      <c r="C23" s="227" t="s">
        <v>428</v>
      </c>
      <c r="D23" s="228" t="s">
        <v>320</v>
      </c>
      <c r="E23" s="229"/>
      <c r="F23" s="295">
        <v>990061</v>
      </c>
      <c r="G23" s="297" t="s">
        <v>436</v>
      </c>
    </row>
    <row r="24" spans="1:9" ht="18" customHeight="1" x14ac:dyDescent="0.25">
      <c r="A24" s="249">
        <v>9</v>
      </c>
      <c r="B24" s="226">
        <v>955231</v>
      </c>
      <c r="C24" s="227" t="s">
        <v>570</v>
      </c>
      <c r="D24" s="228" t="s">
        <v>320</v>
      </c>
      <c r="E24" s="229"/>
      <c r="F24" s="230" t="s">
        <v>314</v>
      </c>
      <c r="G24" s="231" t="s">
        <v>437</v>
      </c>
    </row>
    <row r="25" spans="1:9" ht="18" customHeight="1" x14ac:dyDescent="0.25">
      <c r="A25" s="249">
        <v>10</v>
      </c>
      <c r="B25" s="226">
        <v>955241</v>
      </c>
      <c r="C25" s="227" t="s">
        <v>571</v>
      </c>
      <c r="D25" s="228" t="s">
        <v>320</v>
      </c>
      <c r="E25" s="229"/>
      <c r="F25" s="230" t="s">
        <v>375</v>
      </c>
      <c r="G25" s="231" t="s">
        <v>438</v>
      </c>
    </row>
    <row r="26" spans="1:9" s="145" customFormat="1" ht="18" customHeight="1" x14ac:dyDescent="0.75">
      <c r="A26" s="255">
        <v>11</v>
      </c>
      <c r="B26" s="226">
        <v>955246</v>
      </c>
      <c r="C26" s="227" t="s">
        <v>572</v>
      </c>
      <c r="D26" s="228" t="s">
        <v>320</v>
      </c>
      <c r="E26" s="229"/>
      <c r="F26" s="230" t="s">
        <v>376</v>
      </c>
      <c r="G26" s="231" t="s">
        <v>439</v>
      </c>
    </row>
    <row r="27" spans="1:9" s="145" customFormat="1" x14ac:dyDescent="0.25">
      <c r="A27" s="307"/>
      <c r="B27" s="656" t="s">
        <v>669</v>
      </c>
      <c r="C27" s="657"/>
      <c r="D27" s="657"/>
      <c r="E27" s="658"/>
      <c r="F27" s="656" t="s">
        <v>670</v>
      </c>
      <c r="G27" s="658"/>
    </row>
    <row r="28" spans="1:9" s="145" customFormat="1" x14ac:dyDescent="0.25">
      <c r="A28" s="306"/>
      <c r="B28" s="659" t="s">
        <v>665</v>
      </c>
      <c r="C28" s="660"/>
      <c r="D28" s="308"/>
      <c r="E28" s="309"/>
      <c r="F28" s="659" t="s">
        <v>666</v>
      </c>
      <c r="G28" s="664"/>
    </row>
    <row r="29" spans="1:9" s="145" customFormat="1" x14ac:dyDescent="0.25">
      <c r="A29" s="306"/>
      <c r="B29" s="661" t="s">
        <v>562</v>
      </c>
      <c r="C29" s="662"/>
      <c r="D29" s="662"/>
      <c r="E29" s="663"/>
      <c r="F29" s="665" t="s">
        <v>563</v>
      </c>
      <c r="G29" s="666"/>
      <c r="I29" s="42" t="s">
        <v>754</v>
      </c>
    </row>
    <row r="30" spans="1:9" ht="16.5" customHeight="1" x14ac:dyDescent="0.25">
      <c r="A30" s="53">
        <v>1</v>
      </c>
      <c r="B30" s="113" t="s">
        <v>425</v>
      </c>
      <c r="C30" s="55" t="s">
        <v>564</v>
      </c>
      <c r="D30" s="223" t="s">
        <v>320</v>
      </c>
      <c r="E30" s="218"/>
      <c r="F30" s="219" t="s">
        <v>311</v>
      </c>
      <c r="G30" s="220" t="s">
        <v>430</v>
      </c>
      <c r="I30" s="460" t="s">
        <v>769</v>
      </c>
    </row>
    <row r="31" spans="1:9" ht="16.5" customHeight="1" x14ac:dyDescent="0.25">
      <c r="A31" s="249">
        <v>2</v>
      </c>
      <c r="B31" s="295" t="s">
        <v>426</v>
      </c>
      <c r="C31" s="225" t="s">
        <v>427</v>
      </c>
      <c r="D31" s="252" t="s">
        <v>320</v>
      </c>
      <c r="E31" s="296"/>
      <c r="F31" s="295" t="s">
        <v>429</v>
      </c>
      <c r="G31" s="297" t="s">
        <v>431</v>
      </c>
      <c r="I31" s="460" t="s">
        <v>770</v>
      </c>
    </row>
    <row r="32" spans="1:9" ht="16.5" customHeight="1" x14ac:dyDescent="0.25">
      <c r="A32" s="249">
        <v>3</v>
      </c>
      <c r="B32" s="226">
        <v>955089</v>
      </c>
      <c r="C32" s="227" t="s">
        <v>565</v>
      </c>
      <c r="D32" s="228" t="s">
        <v>320</v>
      </c>
      <c r="E32" s="229"/>
      <c r="F32" s="230" t="s">
        <v>396</v>
      </c>
      <c r="G32" s="231" t="s">
        <v>432</v>
      </c>
      <c r="I32" s="460" t="s">
        <v>771</v>
      </c>
    </row>
    <row r="33" spans="1:9" ht="16.5" customHeight="1" x14ac:dyDescent="0.25">
      <c r="A33" s="249">
        <v>4</v>
      </c>
      <c r="B33" s="226">
        <v>955122</v>
      </c>
      <c r="C33" s="227" t="s">
        <v>566</v>
      </c>
      <c r="D33" s="228" t="s">
        <v>320</v>
      </c>
      <c r="E33" s="229"/>
      <c r="F33" s="230" t="s">
        <v>337</v>
      </c>
      <c r="G33" s="231" t="s">
        <v>433</v>
      </c>
      <c r="I33" s="460" t="s">
        <v>773</v>
      </c>
    </row>
    <row r="34" spans="1:9" ht="16.5" customHeight="1" x14ac:dyDescent="0.25">
      <c r="A34" s="249">
        <v>5</v>
      </c>
      <c r="B34" s="226">
        <v>955171</v>
      </c>
      <c r="C34" s="227" t="s">
        <v>567</v>
      </c>
      <c r="D34" s="228" t="s">
        <v>320</v>
      </c>
      <c r="E34" s="229"/>
      <c r="F34" s="230">
        <v>990014</v>
      </c>
      <c r="G34" s="231" t="s">
        <v>434</v>
      </c>
      <c r="I34" s="460" t="s">
        <v>772</v>
      </c>
    </row>
    <row r="35" spans="1:9" ht="16.5" customHeight="1" x14ac:dyDescent="0.25">
      <c r="A35" s="249">
        <v>6</v>
      </c>
      <c r="B35" s="226">
        <v>955189</v>
      </c>
      <c r="C35" s="227" t="s">
        <v>568</v>
      </c>
      <c r="D35" s="228" t="s">
        <v>320</v>
      </c>
      <c r="E35" s="229"/>
      <c r="F35" s="230" t="s">
        <v>312</v>
      </c>
      <c r="G35" s="231" t="s">
        <v>435</v>
      </c>
      <c r="I35" s="460" t="s">
        <v>774</v>
      </c>
    </row>
    <row r="36" spans="1:9" ht="16.5" customHeight="1" x14ac:dyDescent="0.25">
      <c r="A36" s="249">
        <v>7</v>
      </c>
      <c r="B36" s="226">
        <v>955196</v>
      </c>
      <c r="C36" s="227" t="s">
        <v>569</v>
      </c>
      <c r="D36" s="228" t="s">
        <v>320</v>
      </c>
      <c r="E36" s="229"/>
      <c r="F36" s="230">
        <v>990021</v>
      </c>
      <c r="G36" s="231" t="s">
        <v>430</v>
      </c>
      <c r="I36" s="460" t="s">
        <v>775</v>
      </c>
    </row>
    <row r="37" spans="1:9" ht="16.5" customHeight="1" x14ac:dyDescent="0.25">
      <c r="A37" s="249">
        <v>8</v>
      </c>
      <c r="B37" s="226">
        <v>955215</v>
      </c>
      <c r="C37" s="227" t="s">
        <v>428</v>
      </c>
      <c r="D37" s="228" t="s">
        <v>320</v>
      </c>
      <c r="E37" s="229"/>
      <c r="F37" s="295">
        <v>990061</v>
      </c>
      <c r="G37" s="297" t="s">
        <v>436</v>
      </c>
      <c r="I37" s="42" t="s">
        <v>776</v>
      </c>
    </row>
    <row r="38" spans="1:9" ht="16.5" customHeight="1" x14ac:dyDescent="0.25">
      <c r="A38" s="249">
        <v>9</v>
      </c>
      <c r="B38" s="226">
        <v>955231</v>
      </c>
      <c r="C38" s="227" t="s">
        <v>570</v>
      </c>
      <c r="D38" s="228" t="s">
        <v>320</v>
      </c>
      <c r="E38" s="229"/>
      <c r="F38" s="230">
        <v>990025</v>
      </c>
      <c r="G38" s="231" t="s">
        <v>437</v>
      </c>
      <c r="I38" s="460" t="s">
        <v>777</v>
      </c>
    </row>
    <row r="39" spans="1:9" ht="16.5" customHeight="1" x14ac:dyDescent="0.25">
      <c r="A39" s="249">
        <v>10</v>
      </c>
      <c r="B39" s="226">
        <v>955241</v>
      </c>
      <c r="C39" s="227" t="s">
        <v>571</v>
      </c>
      <c r="D39" s="228" t="s">
        <v>320</v>
      </c>
      <c r="E39" s="229"/>
      <c r="F39" s="230" t="s">
        <v>375</v>
      </c>
      <c r="G39" s="231" t="s">
        <v>438</v>
      </c>
      <c r="I39" s="460" t="s">
        <v>778</v>
      </c>
    </row>
    <row r="40" spans="1:9" s="145" customFormat="1" ht="16.5" customHeight="1" x14ac:dyDescent="0.75">
      <c r="A40" s="255">
        <v>11</v>
      </c>
      <c r="B40" s="226">
        <v>955246</v>
      </c>
      <c r="C40" s="227" t="s">
        <v>572</v>
      </c>
      <c r="D40" s="228" t="s">
        <v>320</v>
      </c>
      <c r="E40" s="229"/>
      <c r="F40" s="230" t="s">
        <v>376</v>
      </c>
      <c r="G40" s="231" t="s">
        <v>439</v>
      </c>
      <c r="I40" s="467" t="s">
        <v>779</v>
      </c>
    </row>
    <row r="41" spans="1:9" ht="37.5" x14ac:dyDescent="0.25">
      <c r="A41" s="254">
        <v>12</v>
      </c>
      <c r="B41" s="250">
        <v>955311</v>
      </c>
      <c r="C41" s="90" t="s">
        <v>573</v>
      </c>
      <c r="D41" s="251" t="s">
        <v>3</v>
      </c>
      <c r="E41" s="298"/>
      <c r="F41" s="299" t="s">
        <v>574</v>
      </c>
      <c r="G41" s="300" t="s">
        <v>575</v>
      </c>
      <c r="I41" s="42" t="s">
        <v>780</v>
      </c>
    </row>
  </sheetData>
  <mergeCells count="12">
    <mergeCell ref="B12:E12"/>
    <mergeCell ref="B14:E14"/>
    <mergeCell ref="F12:G12"/>
    <mergeCell ref="F14:G14"/>
    <mergeCell ref="B13:C13"/>
    <mergeCell ref="F13:G13"/>
    <mergeCell ref="B27:E27"/>
    <mergeCell ref="B28:C28"/>
    <mergeCell ref="B29:E29"/>
    <mergeCell ref="F27:G27"/>
    <mergeCell ref="F28:G28"/>
    <mergeCell ref="F29:G29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52" orientation="portrait" r:id="rId1"/>
  <headerFooter alignWithMargins="0">
    <oddHeader>&amp;R&amp;A</oddHeader>
    <oddFooter>&amp;L(&amp;F.xls)</oddFooter>
  </headerFooter>
  <ignoredErrors>
    <ignoredError sqref="F16:F26 B16:B17 F30:F33 B30:B31 F35 F39:F4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-0.499984740745262"/>
    <pageSetUpPr fitToPage="1"/>
  </sheetPr>
  <dimension ref="A1:J64"/>
  <sheetViews>
    <sheetView showGridLines="0" zoomScale="98" zoomScaleNormal="98" workbookViewId="0"/>
  </sheetViews>
  <sheetFormatPr defaultColWidth="8.69921875" defaultRowHeight="12.5" x14ac:dyDescent="0.25"/>
  <cols>
    <col min="1" max="1" width="3.69921875" style="40" customWidth="1"/>
    <col min="2" max="2" width="14.69921875" style="40" customWidth="1"/>
    <col min="3" max="3" width="67.09765625" style="40" bestFit="1" customWidth="1"/>
    <col min="4" max="4" width="6.3984375" style="106" customWidth="1"/>
    <col min="5" max="5" width="4.8984375" style="106" customWidth="1"/>
    <col min="6" max="6" width="12.69921875" style="42" customWidth="1"/>
    <col min="7" max="7" width="79" style="93" customWidth="1"/>
    <col min="8" max="9" width="8.69921875" style="42"/>
    <col min="10" max="10" width="41.296875" style="42" customWidth="1"/>
    <col min="11" max="16384" width="8.69921875" style="42"/>
  </cols>
  <sheetData>
    <row r="1" spans="1:10" ht="21.75" customHeight="1" x14ac:dyDescent="0.25">
      <c r="B1" s="41" t="s">
        <v>423</v>
      </c>
      <c r="G1" s="42"/>
    </row>
    <row r="2" spans="1:10" ht="14.25" customHeight="1" x14ac:dyDescent="0.25">
      <c r="B2" s="41" t="s">
        <v>819</v>
      </c>
      <c r="G2" s="42"/>
    </row>
    <row r="3" spans="1:10" s="44" customFormat="1" x14ac:dyDescent="0.25">
      <c r="A3" s="43"/>
      <c r="B3" s="41" t="s">
        <v>296</v>
      </c>
      <c r="C3" s="43"/>
      <c r="D3" s="107"/>
      <c r="E3" s="107"/>
    </row>
    <row r="4" spans="1:10" s="44" customFormat="1" x14ac:dyDescent="0.25">
      <c r="A4" s="43"/>
      <c r="B4" s="45" t="s">
        <v>530</v>
      </c>
      <c r="C4" s="43"/>
      <c r="D4" s="107"/>
      <c r="E4" s="107"/>
    </row>
    <row r="5" spans="1:10" s="44" customFormat="1" x14ac:dyDescent="0.25">
      <c r="A5" s="43"/>
      <c r="B5" s="46" t="s">
        <v>317</v>
      </c>
      <c r="C5" s="43"/>
      <c r="D5" s="107"/>
      <c r="E5" s="107"/>
    </row>
    <row r="6" spans="1:10" s="44" customFormat="1" x14ac:dyDescent="0.25">
      <c r="A6" s="43"/>
      <c r="B6" s="46" t="s">
        <v>1</v>
      </c>
      <c r="C6" s="43"/>
      <c r="D6" s="107"/>
      <c r="E6" s="107"/>
    </row>
    <row r="7" spans="1:10" s="44" customFormat="1" x14ac:dyDescent="0.25">
      <c r="A7" s="43"/>
      <c r="B7" s="45" t="s">
        <v>309</v>
      </c>
      <c r="C7" s="43"/>
      <c r="D7" s="107"/>
      <c r="E7" s="107"/>
    </row>
    <row r="8" spans="1:10" s="44" customFormat="1" ht="15.75" customHeight="1" x14ac:dyDescent="0.25">
      <c r="A8" s="43"/>
      <c r="B8" s="46" t="s">
        <v>318</v>
      </c>
      <c r="C8" s="43"/>
      <c r="D8" s="107"/>
      <c r="E8" s="107"/>
    </row>
    <row r="9" spans="1:10" s="44" customFormat="1" x14ac:dyDescent="0.25">
      <c r="A9" s="43"/>
      <c r="B9" s="46" t="s">
        <v>397</v>
      </c>
      <c r="C9" s="43"/>
      <c r="D9" s="107"/>
      <c r="E9" s="107"/>
    </row>
    <row r="10" spans="1:10" s="44" customFormat="1" ht="18.75" customHeight="1" x14ac:dyDescent="0.25">
      <c r="A10" s="43"/>
      <c r="B10" s="41" t="s">
        <v>561</v>
      </c>
      <c r="C10" s="43"/>
      <c r="D10" s="107"/>
      <c r="E10" s="107"/>
    </row>
    <row r="11" spans="1:10" x14ac:dyDescent="0.25">
      <c r="A11" s="47"/>
      <c r="G11" s="48"/>
    </row>
    <row r="12" spans="1:10" x14ac:dyDescent="0.25">
      <c r="A12" s="109"/>
      <c r="B12" s="656" t="s">
        <v>667</v>
      </c>
      <c r="C12" s="657"/>
      <c r="D12" s="657"/>
      <c r="E12" s="658"/>
      <c r="F12" s="656" t="s">
        <v>668</v>
      </c>
      <c r="G12" s="658"/>
    </row>
    <row r="13" spans="1:10" x14ac:dyDescent="0.25">
      <c r="A13" s="94"/>
      <c r="B13" s="667" t="s">
        <v>665</v>
      </c>
      <c r="C13" s="668"/>
      <c r="D13" s="308"/>
      <c r="E13" s="466"/>
      <c r="F13" s="667" t="s">
        <v>666</v>
      </c>
      <c r="G13" s="669"/>
    </row>
    <row r="14" spans="1:10" x14ac:dyDescent="0.25">
      <c r="A14" s="94"/>
      <c r="B14" s="661" t="s">
        <v>562</v>
      </c>
      <c r="C14" s="662"/>
      <c r="D14" s="662"/>
      <c r="E14" s="663"/>
      <c r="F14" s="665" t="s">
        <v>563</v>
      </c>
      <c r="G14" s="666"/>
    </row>
    <row r="15" spans="1:10" ht="18.75" customHeight="1" x14ac:dyDescent="0.25">
      <c r="A15" s="95"/>
      <c r="B15" s="96" t="s">
        <v>284</v>
      </c>
      <c r="C15" s="461" t="s">
        <v>285</v>
      </c>
      <c r="D15" s="462"/>
      <c r="E15" s="463"/>
      <c r="F15" s="96" t="s">
        <v>284</v>
      </c>
      <c r="G15" s="97" t="s">
        <v>285</v>
      </c>
    </row>
    <row r="16" spans="1:10" ht="18" customHeight="1" x14ac:dyDescent="0.25">
      <c r="A16" s="53">
        <v>1</v>
      </c>
      <c r="B16" s="113" t="s">
        <v>425</v>
      </c>
      <c r="C16" s="55" t="s">
        <v>564</v>
      </c>
      <c r="D16" s="315" t="s">
        <v>320</v>
      </c>
      <c r="E16" s="218"/>
      <c r="F16" s="219" t="s">
        <v>311</v>
      </c>
      <c r="G16" s="220" t="s">
        <v>430</v>
      </c>
      <c r="J16" s="202"/>
    </row>
    <row r="17" spans="1:9" ht="18" customHeight="1" x14ac:dyDescent="0.25">
      <c r="A17" s="249">
        <v>2</v>
      </c>
      <c r="B17" s="295" t="s">
        <v>426</v>
      </c>
      <c r="C17" s="225" t="s">
        <v>427</v>
      </c>
      <c r="D17" s="252" t="s">
        <v>320</v>
      </c>
      <c r="E17" s="296"/>
      <c r="F17" s="295" t="s">
        <v>429</v>
      </c>
      <c r="G17" s="297" t="s">
        <v>431</v>
      </c>
    </row>
    <row r="18" spans="1:9" ht="18" customHeight="1" x14ac:dyDescent="0.25">
      <c r="A18" s="249">
        <v>3</v>
      </c>
      <c r="B18" s="226">
        <v>955089</v>
      </c>
      <c r="C18" s="227" t="s">
        <v>565</v>
      </c>
      <c r="D18" s="228" t="s">
        <v>320</v>
      </c>
      <c r="E18" s="229"/>
      <c r="F18" s="230" t="s">
        <v>396</v>
      </c>
      <c r="G18" s="231" t="s">
        <v>432</v>
      </c>
    </row>
    <row r="19" spans="1:9" ht="18" customHeight="1" x14ac:dyDescent="0.25">
      <c r="A19" s="249">
        <v>4</v>
      </c>
      <c r="B19" s="226">
        <v>955122</v>
      </c>
      <c r="C19" s="227" t="s">
        <v>566</v>
      </c>
      <c r="D19" s="228" t="s">
        <v>320</v>
      </c>
      <c r="E19" s="229"/>
      <c r="F19" s="230" t="s">
        <v>337</v>
      </c>
      <c r="G19" s="231" t="s">
        <v>433</v>
      </c>
    </row>
    <row r="20" spans="1:9" ht="18" customHeight="1" x14ac:dyDescent="0.25">
      <c r="A20" s="249">
        <v>5</v>
      </c>
      <c r="B20" s="226">
        <v>955171</v>
      </c>
      <c r="C20" s="227" t="s">
        <v>567</v>
      </c>
      <c r="D20" s="228" t="s">
        <v>320</v>
      </c>
      <c r="E20" s="229"/>
      <c r="F20" s="230" t="s">
        <v>374</v>
      </c>
      <c r="G20" s="231" t="s">
        <v>434</v>
      </c>
    </row>
    <row r="21" spans="1:9" ht="18" customHeight="1" x14ac:dyDescent="0.25">
      <c r="A21" s="249">
        <v>6</v>
      </c>
      <c r="B21" s="226">
        <v>955189</v>
      </c>
      <c r="C21" s="227" t="s">
        <v>568</v>
      </c>
      <c r="D21" s="228" t="s">
        <v>320</v>
      </c>
      <c r="E21" s="229"/>
      <c r="F21" s="230" t="s">
        <v>312</v>
      </c>
      <c r="G21" s="231" t="s">
        <v>435</v>
      </c>
    </row>
    <row r="22" spans="1:9" ht="18" customHeight="1" x14ac:dyDescent="0.25">
      <c r="A22" s="249">
        <v>7</v>
      </c>
      <c r="B22" s="226">
        <v>955196</v>
      </c>
      <c r="C22" s="227" t="s">
        <v>569</v>
      </c>
      <c r="D22" s="228" t="s">
        <v>320</v>
      </c>
      <c r="E22" s="229"/>
      <c r="F22" s="230" t="s">
        <v>313</v>
      </c>
      <c r="G22" s="231" t="s">
        <v>430</v>
      </c>
    </row>
    <row r="23" spans="1:9" ht="18" customHeight="1" x14ac:dyDescent="0.25">
      <c r="A23" s="249">
        <v>8</v>
      </c>
      <c r="B23" s="226">
        <v>955215</v>
      </c>
      <c r="C23" s="227" t="s">
        <v>428</v>
      </c>
      <c r="D23" s="228" t="s">
        <v>320</v>
      </c>
      <c r="E23" s="229"/>
      <c r="F23" s="295">
        <v>990061</v>
      </c>
      <c r="G23" s="297" t="s">
        <v>436</v>
      </c>
    </row>
    <row r="24" spans="1:9" ht="18" customHeight="1" x14ac:dyDescent="0.25">
      <c r="A24" s="249">
        <v>9</v>
      </c>
      <c r="B24" s="226">
        <v>955231</v>
      </c>
      <c r="C24" s="227" t="s">
        <v>570</v>
      </c>
      <c r="D24" s="228" t="s">
        <v>320</v>
      </c>
      <c r="E24" s="229"/>
      <c r="F24" s="230" t="s">
        <v>314</v>
      </c>
      <c r="G24" s="231" t="s">
        <v>437</v>
      </c>
    </row>
    <row r="25" spans="1:9" ht="18" customHeight="1" x14ac:dyDescent="0.25">
      <c r="A25" s="249">
        <v>10</v>
      </c>
      <c r="B25" s="226">
        <v>955241</v>
      </c>
      <c r="C25" s="227" t="s">
        <v>571</v>
      </c>
      <c r="D25" s="228" t="s">
        <v>320</v>
      </c>
      <c r="E25" s="229"/>
      <c r="F25" s="230" t="s">
        <v>375</v>
      </c>
      <c r="G25" s="231" t="s">
        <v>438</v>
      </c>
    </row>
    <row r="26" spans="1:9" s="145" customFormat="1" ht="18" customHeight="1" x14ac:dyDescent="0.75">
      <c r="A26" s="255">
        <v>11</v>
      </c>
      <c r="B26" s="226">
        <v>955246</v>
      </c>
      <c r="C26" s="227" t="s">
        <v>572</v>
      </c>
      <c r="D26" s="228" t="s">
        <v>320</v>
      </c>
      <c r="E26" s="229"/>
      <c r="F26" s="230" t="s">
        <v>376</v>
      </c>
      <c r="G26" s="231" t="s">
        <v>439</v>
      </c>
    </row>
    <row r="27" spans="1:9" s="145" customFormat="1" x14ac:dyDescent="0.25">
      <c r="A27" s="307"/>
      <c r="B27" s="656" t="s">
        <v>669</v>
      </c>
      <c r="C27" s="657"/>
      <c r="D27" s="657"/>
      <c r="E27" s="658"/>
      <c r="F27" s="656" t="s">
        <v>670</v>
      </c>
      <c r="G27" s="658"/>
    </row>
    <row r="28" spans="1:9" s="145" customFormat="1" x14ac:dyDescent="0.25">
      <c r="A28" s="306"/>
      <c r="B28" s="659" t="s">
        <v>665</v>
      </c>
      <c r="C28" s="660"/>
      <c r="D28" s="308"/>
      <c r="E28" s="466"/>
      <c r="F28" s="659" t="s">
        <v>666</v>
      </c>
      <c r="G28" s="664"/>
    </row>
    <row r="29" spans="1:9" s="145" customFormat="1" x14ac:dyDescent="0.25">
      <c r="A29" s="306"/>
      <c r="B29" s="661" t="s">
        <v>562</v>
      </c>
      <c r="C29" s="662"/>
      <c r="D29" s="662"/>
      <c r="E29" s="663"/>
      <c r="F29" s="665" t="s">
        <v>563</v>
      </c>
      <c r="G29" s="666"/>
      <c r="I29" s="42"/>
    </row>
    <row r="30" spans="1:9" ht="16.5" customHeight="1" x14ac:dyDescent="0.25">
      <c r="A30" s="53">
        <v>1</v>
      </c>
      <c r="B30" s="113" t="s">
        <v>425</v>
      </c>
      <c r="C30" s="55" t="s">
        <v>564</v>
      </c>
      <c r="D30" s="315" t="s">
        <v>320</v>
      </c>
      <c r="E30" s="218"/>
      <c r="F30" s="219" t="s">
        <v>311</v>
      </c>
      <c r="G30" s="220" t="s">
        <v>430</v>
      </c>
      <c r="I30" s="460"/>
    </row>
    <row r="31" spans="1:9" ht="16.5" customHeight="1" x14ac:dyDescent="0.25">
      <c r="A31" s="249">
        <v>2</v>
      </c>
      <c r="B31" s="295" t="s">
        <v>426</v>
      </c>
      <c r="C31" s="225" t="s">
        <v>427</v>
      </c>
      <c r="D31" s="252" t="s">
        <v>320</v>
      </c>
      <c r="E31" s="296"/>
      <c r="F31" s="295" t="s">
        <v>429</v>
      </c>
      <c r="G31" s="297" t="s">
        <v>431</v>
      </c>
      <c r="I31" s="460"/>
    </row>
    <row r="32" spans="1:9" ht="16.5" customHeight="1" x14ac:dyDescent="0.25">
      <c r="A32" s="249">
        <v>3</v>
      </c>
      <c r="B32" s="226">
        <v>955089</v>
      </c>
      <c r="C32" s="227" t="s">
        <v>565</v>
      </c>
      <c r="D32" s="228" t="s">
        <v>320</v>
      </c>
      <c r="E32" s="229"/>
      <c r="F32" s="230" t="s">
        <v>396</v>
      </c>
      <c r="G32" s="231" t="s">
        <v>432</v>
      </c>
      <c r="I32" s="460"/>
    </row>
    <row r="33" spans="1:9" ht="16.5" customHeight="1" x14ac:dyDescent="0.25">
      <c r="A33" s="249">
        <v>4</v>
      </c>
      <c r="B33" s="226">
        <v>955122</v>
      </c>
      <c r="C33" s="227" t="s">
        <v>566</v>
      </c>
      <c r="D33" s="228" t="s">
        <v>320</v>
      </c>
      <c r="E33" s="229"/>
      <c r="F33" s="230" t="s">
        <v>337</v>
      </c>
      <c r="G33" s="231" t="s">
        <v>433</v>
      </c>
      <c r="I33" s="460"/>
    </row>
    <row r="34" spans="1:9" ht="16.5" customHeight="1" x14ac:dyDescent="0.25">
      <c r="A34" s="249">
        <v>5</v>
      </c>
      <c r="B34" s="226">
        <v>955171</v>
      </c>
      <c r="C34" s="227" t="s">
        <v>567</v>
      </c>
      <c r="D34" s="228" t="s">
        <v>320</v>
      </c>
      <c r="E34" s="229"/>
      <c r="F34" s="230">
        <v>990014</v>
      </c>
      <c r="G34" s="231" t="s">
        <v>434</v>
      </c>
      <c r="I34" s="460"/>
    </row>
    <row r="35" spans="1:9" ht="16.5" customHeight="1" x14ac:dyDescent="0.25">
      <c r="A35" s="249">
        <v>6</v>
      </c>
      <c r="B35" s="226">
        <v>955189</v>
      </c>
      <c r="C35" s="227" t="s">
        <v>568</v>
      </c>
      <c r="D35" s="228" t="s">
        <v>320</v>
      </c>
      <c r="E35" s="229"/>
      <c r="F35" s="230" t="s">
        <v>312</v>
      </c>
      <c r="G35" s="231" t="s">
        <v>435</v>
      </c>
      <c r="I35" s="460"/>
    </row>
    <row r="36" spans="1:9" ht="16.5" customHeight="1" x14ac:dyDescent="0.25">
      <c r="A36" s="249">
        <v>7</v>
      </c>
      <c r="B36" s="226">
        <v>955196</v>
      </c>
      <c r="C36" s="227" t="s">
        <v>569</v>
      </c>
      <c r="D36" s="228" t="s">
        <v>320</v>
      </c>
      <c r="E36" s="229"/>
      <c r="F36" s="230">
        <v>990021</v>
      </c>
      <c r="G36" s="231" t="s">
        <v>430</v>
      </c>
      <c r="I36" s="460"/>
    </row>
    <row r="37" spans="1:9" ht="16.5" customHeight="1" x14ac:dyDescent="0.25">
      <c r="A37" s="249">
        <v>8</v>
      </c>
      <c r="B37" s="226">
        <v>955215</v>
      </c>
      <c r="C37" s="227" t="s">
        <v>428</v>
      </c>
      <c r="D37" s="228" t="s">
        <v>320</v>
      </c>
      <c r="E37" s="229"/>
      <c r="F37" s="295">
        <v>990061</v>
      </c>
      <c r="G37" s="297" t="s">
        <v>436</v>
      </c>
    </row>
    <row r="38" spans="1:9" ht="16.5" customHeight="1" x14ac:dyDescent="0.25">
      <c r="A38" s="249">
        <v>9</v>
      </c>
      <c r="B38" s="226">
        <v>955231</v>
      </c>
      <c r="C38" s="227" t="s">
        <v>570</v>
      </c>
      <c r="D38" s="228" t="s">
        <v>320</v>
      </c>
      <c r="E38" s="229"/>
      <c r="F38" s="230">
        <v>990025</v>
      </c>
      <c r="G38" s="231" t="s">
        <v>437</v>
      </c>
      <c r="I38" s="460"/>
    </row>
    <row r="39" spans="1:9" ht="16.5" customHeight="1" x14ac:dyDescent="0.25">
      <c r="A39" s="249">
        <v>10</v>
      </c>
      <c r="B39" s="226">
        <v>955241</v>
      </c>
      <c r="C39" s="227" t="s">
        <v>571</v>
      </c>
      <c r="D39" s="228" t="s">
        <v>320</v>
      </c>
      <c r="E39" s="229"/>
      <c r="F39" s="230" t="s">
        <v>375</v>
      </c>
      <c r="G39" s="231" t="s">
        <v>438</v>
      </c>
      <c r="I39" s="460"/>
    </row>
    <row r="40" spans="1:9" s="145" customFormat="1" ht="16.5" customHeight="1" x14ac:dyDescent="0.75">
      <c r="A40" s="255">
        <v>11</v>
      </c>
      <c r="B40" s="226">
        <v>955246</v>
      </c>
      <c r="C40" s="227" t="s">
        <v>572</v>
      </c>
      <c r="D40" s="228" t="s">
        <v>320</v>
      </c>
      <c r="E40" s="229"/>
      <c r="F40" s="230" t="s">
        <v>376</v>
      </c>
      <c r="G40" s="231" t="s">
        <v>439</v>
      </c>
      <c r="I40" s="467"/>
    </row>
    <row r="41" spans="1:9" ht="37.5" x14ac:dyDescent="0.25">
      <c r="A41" s="254">
        <v>12</v>
      </c>
      <c r="B41" s="250">
        <v>955311</v>
      </c>
      <c r="C41" s="90" t="s">
        <v>573</v>
      </c>
      <c r="D41" s="251" t="s">
        <v>3</v>
      </c>
      <c r="E41" s="298"/>
      <c r="F41" s="299" t="s">
        <v>574</v>
      </c>
      <c r="G41" s="300" t="s">
        <v>575</v>
      </c>
    </row>
    <row r="43" spans="1:9" x14ac:dyDescent="0.25">
      <c r="B43" s="471"/>
    </row>
    <row r="44" spans="1:9" x14ac:dyDescent="0.25">
      <c r="B44" s="476" t="s">
        <v>296</v>
      </c>
      <c r="C44" s="475"/>
    </row>
    <row r="45" spans="1:9" x14ac:dyDescent="0.25">
      <c r="B45" s="477" t="s">
        <v>530</v>
      </c>
      <c r="C45" s="475"/>
    </row>
    <row r="46" spans="1:9" x14ac:dyDescent="0.25">
      <c r="B46" s="478" t="s">
        <v>784</v>
      </c>
      <c r="C46" s="475"/>
    </row>
    <row r="47" spans="1:9" x14ac:dyDescent="0.25">
      <c r="B47" s="477" t="s">
        <v>309</v>
      </c>
      <c r="C47" s="475"/>
    </row>
    <row r="48" spans="1:9" x14ac:dyDescent="0.25">
      <c r="B48" s="478" t="s">
        <v>784</v>
      </c>
      <c r="C48" s="475"/>
    </row>
    <row r="49" spans="1:8" ht="20.25" customHeight="1" x14ac:dyDescent="0.25">
      <c r="B49" s="476" t="s">
        <v>820</v>
      </c>
      <c r="C49" s="475"/>
    </row>
    <row r="51" spans="1:8" ht="21.75" customHeight="1" x14ac:dyDescent="0.25">
      <c r="A51" s="307"/>
      <c r="B51" s="656" t="s">
        <v>295</v>
      </c>
      <c r="C51" s="657"/>
      <c r="D51" s="657"/>
      <c r="E51" s="658"/>
      <c r="F51" s="656" t="s">
        <v>799</v>
      </c>
      <c r="G51" s="658"/>
    </row>
    <row r="52" spans="1:8" ht="21.75" customHeight="1" x14ac:dyDescent="0.25">
      <c r="A52" s="306"/>
      <c r="B52" s="661" t="s">
        <v>817</v>
      </c>
      <c r="C52" s="662"/>
      <c r="D52" s="662"/>
      <c r="E52" s="663"/>
      <c r="F52" s="665" t="s">
        <v>310</v>
      </c>
      <c r="G52" s="666"/>
    </row>
    <row r="53" spans="1:8" ht="21.75" customHeight="1" x14ac:dyDescent="0.25">
      <c r="A53" s="536">
        <v>1</v>
      </c>
      <c r="B53" s="513" t="s">
        <v>425</v>
      </c>
      <c r="C53" s="514" t="s">
        <v>843</v>
      </c>
      <c r="D53" s="515" t="s">
        <v>320</v>
      </c>
      <c r="E53" s="516"/>
      <c r="F53" s="517" t="s">
        <v>311</v>
      </c>
      <c r="G53" s="518" t="s">
        <v>430</v>
      </c>
    </row>
    <row r="54" spans="1:8" ht="21.75" customHeight="1" x14ac:dyDescent="0.25">
      <c r="A54" s="537">
        <v>2</v>
      </c>
      <c r="B54" s="519" t="s">
        <v>426</v>
      </c>
      <c r="C54" s="520" t="s">
        <v>427</v>
      </c>
      <c r="D54" s="521" t="s">
        <v>320</v>
      </c>
      <c r="E54" s="522"/>
      <c r="F54" s="519" t="s">
        <v>429</v>
      </c>
      <c r="G54" s="523" t="s">
        <v>431</v>
      </c>
    </row>
    <row r="55" spans="1:8" ht="21.75" customHeight="1" x14ac:dyDescent="0.25">
      <c r="A55" s="537">
        <v>3</v>
      </c>
      <c r="B55" s="524">
        <v>955089</v>
      </c>
      <c r="C55" s="520" t="s">
        <v>844</v>
      </c>
      <c r="D55" s="521" t="s">
        <v>320</v>
      </c>
      <c r="E55" s="522"/>
      <c r="F55" s="519" t="s">
        <v>396</v>
      </c>
      <c r="G55" s="523" t="s">
        <v>432</v>
      </c>
    </row>
    <row r="56" spans="1:8" ht="21.75" customHeight="1" x14ac:dyDescent="0.25">
      <c r="A56" s="670">
        <v>4</v>
      </c>
      <c r="B56" s="525">
        <v>955122</v>
      </c>
      <c r="C56" s="526" t="s">
        <v>845</v>
      </c>
      <c r="D56" s="676" t="s">
        <v>320</v>
      </c>
      <c r="E56" s="527"/>
      <c r="F56" s="672" t="s">
        <v>337</v>
      </c>
      <c r="G56" s="674" t="s">
        <v>433</v>
      </c>
      <c r="H56" s="471"/>
    </row>
    <row r="57" spans="1:8" ht="28.5" customHeight="1" x14ac:dyDescent="0.25">
      <c r="A57" s="671"/>
      <c r="B57" s="631">
        <v>955371</v>
      </c>
      <c r="C57" s="528" t="s">
        <v>800</v>
      </c>
      <c r="D57" s="677"/>
      <c r="E57" s="529"/>
      <c r="F57" s="673"/>
      <c r="G57" s="675"/>
    </row>
    <row r="58" spans="1:8" ht="21.75" customHeight="1" x14ac:dyDescent="0.25">
      <c r="A58" s="537">
        <v>5</v>
      </c>
      <c r="B58" s="524">
        <v>955171</v>
      </c>
      <c r="C58" s="520" t="s">
        <v>846</v>
      </c>
      <c r="D58" s="521" t="s">
        <v>320</v>
      </c>
      <c r="E58" s="522"/>
      <c r="F58" s="519">
        <v>990014</v>
      </c>
      <c r="G58" s="523" t="s">
        <v>434</v>
      </c>
    </row>
    <row r="59" spans="1:8" ht="21.75" customHeight="1" x14ac:dyDescent="0.25">
      <c r="A59" s="537">
        <v>6</v>
      </c>
      <c r="B59" s="524">
        <v>955189</v>
      </c>
      <c r="C59" s="520" t="s">
        <v>847</v>
      </c>
      <c r="D59" s="521" t="s">
        <v>320</v>
      </c>
      <c r="E59" s="522"/>
      <c r="F59" s="519" t="s">
        <v>312</v>
      </c>
      <c r="G59" s="523" t="s">
        <v>435</v>
      </c>
    </row>
    <row r="60" spans="1:8" ht="21.75" customHeight="1" x14ac:dyDescent="0.25">
      <c r="A60" s="537">
        <v>7</v>
      </c>
      <c r="B60" s="524">
        <v>955196</v>
      </c>
      <c r="C60" s="520" t="s">
        <v>848</v>
      </c>
      <c r="D60" s="521" t="s">
        <v>320</v>
      </c>
      <c r="E60" s="522"/>
      <c r="F60" s="519">
        <v>990021</v>
      </c>
      <c r="G60" s="523" t="s">
        <v>430</v>
      </c>
    </row>
    <row r="61" spans="1:8" ht="21.75" customHeight="1" x14ac:dyDescent="0.25">
      <c r="A61" s="537">
        <v>8</v>
      </c>
      <c r="B61" s="524">
        <v>955215</v>
      </c>
      <c r="C61" s="520" t="s">
        <v>801</v>
      </c>
      <c r="D61" s="521" t="s">
        <v>320</v>
      </c>
      <c r="E61" s="522"/>
      <c r="F61" s="519">
        <v>990061</v>
      </c>
      <c r="G61" s="523" t="s">
        <v>436</v>
      </c>
    </row>
    <row r="62" spans="1:8" ht="21.75" customHeight="1" x14ac:dyDescent="0.25">
      <c r="A62" s="537">
        <v>9</v>
      </c>
      <c r="B62" s="524">
        <v>955231</v>
      </c>
      <c r="C62" s="520" t="s">
        <v>849</v>
      </c>
      <c r="D62" s="521" t="s">
        <v>320</v>
      </c>
      <c r="E62" s="522"/>
      <c r="F62" s="519">
        <v>990025</v>
      </c>
      <c r="G62" s="523" t="s">
        <v>437</v>
      </c>
    </row>
    <row r="63" spans="1:8" ht="21.75" customHeight="1" x14ac:dyDescent="0.25">
      <c r="A63" s="537">
        <v>10</v>
      </c>
      <c r="B63" s="524">
        <v>955241</v>
      </c>
      <c r="C63" s="520" t="s">
        <v>850</v>
      </c>
      <c r="D63" s="521" t="s">
        <v>320</v>
      </c>
      <c r="E63" s="522"/>
      <c r="F63" s="519" t="s">
        <v>375</v>
      </c>
      <c r="G63" s="523" t="s">
        <v>438</v>
      </c>
    </row>
    <row r="64" spans="1:8" ht="21.75" customHeight="1" x14ac:dyDescent="0.25">
      <c r="A64" s="538">
        <v>11</v>
      </c>
      <c r="B64" s="530">
        <v>955246</v>
      </c>
      <c r="C64" s="531" t="s">
        <v>851</v>
      </c>
      <c r="D64" s="532" t="s">
        <v>320</v>
      </c>
      <c r="E64" s="533"/>
      <c r="F64" s="534" t="s">
        <v>376</v>
      </c>
      <c r="G64" s="535" t="s">
        <v>439</v>
      </c>
    </row>
  </sheetData>
  <mergeCells count="20">
    <mergeCell ref="A56:A57"/>
    <mergeCell ref="F56:F57"/>
    <mergeCell ref="G56:G57"/>
    <mergeCell ref="D56:D57"/>
    <mergeCell ref="B51:E51"/>
    <mergeCell ref="F51:G51"/>
    <mergeCell ref="B52:E52"/>
    <mergeCell ref="F52:G52"/>
    <mergeCell ref="B27:E27"/>
    <mergeCell ref="F27:G27"/>
    <mergeCell ref="B28:C28"/>
    <mergeCell ref="F28:G28"/>
    <mergeCell ref="B29:E29"/>
    <mergeCell ref="F29:G29"/>
    <mergeCell ref="B12:E12"/>
    <mergeCell ref="F12:G12"/>
    <mergeCell ref="B13:C13"/>
    <mergeCell ref="F13:G13"/>
    <mergeCell ref="B14:E14"/>
    <mergeCell ref="F14:G14"/>
  </mergeCells>
  <printOptions horizontalCentered="1"/>
  <pageMargins left="0.59055118110236227" right="0.59055118110236227" top="0.59055118110236227" bottom="0.59055118110236227" header="0" footer="0"/>
  <pageSetup paperSize="9" scale="52" orientation="portrait" r:id="rId1"/>
  <headerFooter alignWithMargins="0">
    <oddHeader>&amp;R&amp;A</oddHeader>
    <oddFooter>&amp;L(&amp;F.xls)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4" tint="-0.499984740745262"/>
    <pageSetUpPr fitToPage="1"/>
  </sheetPr>
  <dimension ref="A1:I65"/>
  <sheetViews>
    <sheetView showGridLines="0" zoomScale="89" zoomScaleNormal="89" workbookViewId="0"/>
  </sheetViews>
  <sheetFormatPr defaultColWidth="8.69921875" defaultRowHeight="12.5" x14ac:dyDescent="0.25"/>
  <cols>
    <col min="1" max="1" width="3.69921875" style="40" customWidth="1"/>
    <col min="2" max="2" width="9.8984375" style="42" customWidth="1"/>
    <col min="3" max="3" width="57.296875" style="93" customWidth="1"/>
    <col min="4" max="4" width="2" style="93" customWidth="1"/>
    <col min="5" max="5" width="2.69921875" style="93" customWidth="1"/>
    <col min="6" max="6" width="8.8984375" style="42" customWidth="1"/>
    <col min="7" max="7" width="80.296875" style="42" customWidth="1"/>
    <col min="8" max="16384" width="8.69921875" style="42"/>
  </cols>
  <sheetData>
    <row r="1" spans="1:7" ht="20.25" customHeight="1" x14ac:dyDescent="0.3">
      <c r="B1" s="322" t="s">
        <v>446</v>
      </c>
      <c r="C1" s="42"/>
      <c r="D1" s="42"/>
      <c r="E1" s="42"/>
    </row>
    <row r="2" spans="1:7" ht="23.25" customHeight="1" x14ac:dyDescent="0.25">
      <c r="B2" s="41" t="s">
        <v>821</v>
      </c>
      <c r="C2" s="42"/>
      <c r="D2" s="42"/>
      <c r="E2" s="42"/>
    </row>
    <row r="3" spans="1:7" s="44" customFormat="1" x14ac:dyDescent="0.25">
      <c r="A3" s="43"/>
      <c r="B3" s="41" t="s">
        <v>296</v>
      </c>
    </row>
    <row r="4" spans="1:7" s="44" customFormat="1" x14ac:dyDescent="0.25">
      <c r="A4" s="43"/>
      <c r="B4" s="201" t="s">
        <v>623</v>
      </c>
    </row>
    <row r="5" spans="1:7" s="44" customFormat="1" x14ac:dyDescent="0.25">
      <c r="A5" s="43"/>
      <c r="B5" s="46" t="s">
        <v>317</v>
      </c>
    </row>
    <row r="6" spans="1:7" s="44" customFormat="1" x14ac:dyDescent="0.25">
      <c r="A6" s="43"/>
      <c r="B6" s="46" t="s">
        <v>1</v>
      </c>
    </row>
    <row r="7" spans="1:7" s="44" customFormat="1" x14ac:dyDescent="0.25">
      <c r="A7" s="43"/>
      <c r="B7" s="108" t="s">
        <v>2</v>
      </c>
    </row>
    <row r="8" spans="1:7" s="44" customFormat="1" x14ac:dyDescent="0.25">
      <c r="A8" s="43"/>
      <c r="B8" s="46" t="s">
        <v>319</v>
      </c>
      <c r="G8" s="469"/>
    </row>
    <row r="9" spans="1:7" s="44" customFormat="1" x14ac:dyDescent="0.25">
      <c r="A9" s="43"/>
      <c r="B9" s="202" t="s">
        <v>624</v>
      </c>
    </row>
    <row r="10" spans="1:7" s="44" customFormat="1" x14ac:dyDescent="0.25">
      <c r="A10" s="43"/>
      <c r="B10" s="46" t="s">
        <v>0</v>
      </c>
    </row>
    <row r="11" spans="1:7" s="44" customFormat="1" x14ac:dyDescent="0.25">
      <c r="A11" s="43"/>
      <c r="B11" s="108" t="s">
        <v>2</v>
      </c>
    </row>
    <row r="12" spans="1:7" s="44" customFormat="1" x14ac:dyDescent="0.25">
      <c r="A12" s="43"/>
      <c r="B12" s="46" t="s">
        <v>232</v>
      </c>
    </row>
    <row r="13" spans="1:7" s="44" customFormat="1" x14ac:dyDescent="0.25">
      <c r="A13" s="43"/>
      <c r="B13" s="581" t="s">
        <v>810</v>
      </c>
      <c r="C13" s="469"/>
      <c r="D13" s="469"/>
      <c r="E13" s="469"/>
      <c r="F13" s="469"/>
      <c r="G13" s="471"/>
    </row>
    <row r="14" spans="1:7" s="44" customFormat="1" x14ac:dyDescent="0.25">
      <c r="A14" s="43"/>
      <c r="B14" s="478" t="s">
        <v>811</v>
      </c>
      <c r="C14" s="469"/>
      <c r="D14" s="469"/>
      <c r="E14" s="469"/>
      <c r="F14" s="469"/>
      <c r="G14" s="471"/>
    </row>
    <row r="15" spans="1:7" s="44" customFormat="1" x14ac:dyDescent="0.25">
      <c r="A15" s="43"/>
      <c r="B15" s="582" t="s">
        <v>2</v>
      </c>
      <c r="C15" s="469"/>
      <c r="D15" s="469"/>
      <c r="E15" s="469"/>
      <c r="F15" s="469"/>
    </row>
    <row r="16" spans="1:7" s="44" customFormat="1" x14ac:dyDescent="0.25">
      <c r="A16" s="43"/>
      <c r="B16" s="478" t="s">
        <v>811</v>
      </c>
      <c r="C16" s="469"/>
      <c r="D16" s="469"/>
      <c r="E16" s="469"/>
      <c r="F16" s="469"/>
    </row>
    <row r="17" spans="1:9" s="44" customFormat="1" ht="17.25" customHeight="1" x14ac:dyDescent="0.25">
      <c r="A17" s="43"/>
      <c r="B17" s="41" t="s">
        <v>534</v>
      </c>
    </row>
    <row r="18" spans="1:9" x14ac:dyDescent="0.25">
      <c r="A18" s="47"/>
      <c r="C18" s="48"/>
      <c r="D18" s="48"/>
      <c r="E18" s="48"/>
    </row>
    <row r="19" spans="1:9" s="159" customFormat="1" ht="14.25" customHeight="1" x14ac:dyDescent="0.75">
      <c r="A19" s="165"/>
      <c r="B19" s="692" t="s">
        <v>295</v>
      </c>
      <c r="C19" s="693"/>
      <c r="D19" s="693"/>
      <c r="E19" s="694"/>
      <c r="F19" s="685" t="s">
        <v>331</v>
      </c>
      <c r="G19" s="686"/>
    </row>
    <row r="20" spans="1:9" s="159" customFormat="1" ht="17.25" customHeight="1" x14ac:dyDescent="0.75">
      <c r="A20" s="166"/>
      <c r="B20" s="695" t="s">
        <v>535</v>
      </c>
      <c r="C20" s="696"/>
      <c r="D20" s="696"/>
      <c r="E20" s="697"/>
      <c r="F20" s="682" t="s">
        <v>536</v>
      </c>
      <c r="G20" s="683"/>
    </row>
    <row r="21" spans="1:9" x14ac:dyDescent="0.25">
      <c r="A21" s="50"/>
      <c r="B21" s="51" t="s">
        <v>284</v>
      </c>
      <c r="C21" s="698" t="s">
        <v>285</v>
      </c>
      <c r="D21" s="699"/>
      <c r="E21" s="700"/>
      <c r="F21" s="51" t="s">
        <v>284</v>
      </c>
      <c r="G21" s="52" t="s">
        <v>285</v>
      </c>
    </row>
    <row r="22" spans="1:9" ht="22" customHeight="1" x14ac:dyDescent="0.25">
      <c r="A22" s="53">
        <v>1</v>
      </c>
      <c r="B22" s="54" t="s">
        <v>464</v>
      </c>
      <c r="C22" s="55" t="s">
        <v>447</v>
      </c>
      <c r="D22" s="56"/>
      <c r="E22" s="57"/>
      <c r="F22" s="58"/>
      <c r="G22" s="59"/>
      <c r="I22" s="460"/>
    </row>
    <row r="23" spans="1:9" ht="22" customHeight="1" x14ac:dyDescent="0.25">
      <c r="A23" s="53"/>
      <c r="B23" s="54" t="s">
        <v>470</v>
      </c>
      <c r="C23" s="55" t="s">
        <v>532</v>
      </c>
      <c r="D23" s="56" t="s">
        <v>3</v>
      </c>
      <c r="E23" s="57"/>
      <c r="F23" s="58"/>
      <c r="G23" s="60" t="s">
        <v>332</v>
      </c>
    </row>
    <row r="24" spans="1:9" ht="22" customHeight="1" x14ac:dyDescent="0.25">
      <c r="A24" s="53"/>
      <c r="B24" s="54" t="s">
        <v>533</v>
      </c>
      <c r="C24" s="55" t="s">
        <v>448</v>
      </c>
      <c r="D24" s="56"/>
      <c r="E24" s="57"/>
      <c r="F24" s="58"/>
      <c r="G24" s="59"/>
    </row>
    <row r="25" spans="1:9" x14ac:dyDescent="0.25">
      <c r="A25" s="61"/>
      <c r="B25" s="62"/>
      <c r="C25" s="63"/>
      <c r="D25" s="64"/>
      <c r="E25" s="65"/>
      <c r="F25" s="685" t="s">
        <v>537</v>
      </c>
      <c r="G25" s="686"/>
    </row>
    <row r="26" spans="1:9" s="159" customFormat="1" ht="22" customHeight="1" x14ac:dyDescent="0.75">
      <c r="A26" s="154"/>
      <c r="B26" s="155"/>
      <c r="C26" s="156"/>
      <c r="D26" s="157"/>
      <c r="E26" s="158"/>
      <c r="F26" s="682" t="s">
        <v>540</v>
      </c>
      <c r="G26" s="683"/>
    </row>
    <row r="27" spans="1:9" ht="22" customHeight="1" x14ac:dyDescent="0.25">
      <c r="A27" s="53">
        <v>2</v>
      </c>
      <c r="B27" s="71" t="s">
        <v>449</v>
      </c>
      <c r="C27" s="55" t="s">
        <v>452</v>
      </c>
      <c r="D27" s="56"/>
      <c r="E27" s="57"/>
      <c r="F27" s="72"/>
      <c r="G27" s="60"/>
    </row>
    <row r="28" spans="1:9" ht="22" customHeight="1" x14ac:dyDescent="0.25">
      <c r="A28" s="53"/>
      <c r="B28" s="71" t="s">
        <v>450</v>
      </c>
      <c r="C28" s="55" t="s">
        <v>453</v>
      </c>
      <c r="D28" s="56"/>
      <c r="E28" s="57"/>
      <c r="F28" s="72"/>
      <c r="G28" s="60"/>
    </row>
    <row r="29" spans="1:9" ht="22" customHeight="1" x14ac:dyDescent="0.25">
      <c r="A29" s="53"/>
      <c r="B29" s="71" t="s">
        <v>451</v>
      </c>
      <c r="C29" s="55" t="s">
        <v>454</v>
      </c>
      <c r="D29" s="73" t="s">
        <v>3</v>
      </c>
      <c r="E29" s="57"/>
      <c r="F29" s="72"/>
      <c r="G29" s="74" t="s">
        <v>333</v>
      </c>
      <c r="I29" s="460"/>
    </row>
    <row r="30" spans="1:9" ht="22" customHeight="1" x14ac:dyDescent="0.25">
      <c r="A30" s="53"/>
      <c r="B30" s="71">
        <v>955040</v>
      </c>
      <c r="C30" s="55" t="s">
        <v>610</v>
      </c>
      <c r="D30" s="56"/>
      <c r="E30" s="57"/>
      <c r="F30" s="72"/>
      <c r="G30" s="60"/>
    </row>
    <row r="31" spans="1:9" ht="22" customHeight="1" x14ac:dyDescent="0.25">
      <c r="A31" s="53"/>
      <c r="B31" s="71">
        <v>955041</v>
      </c>
      <c r="C31" s="55" t="s">
        <v>611</v>
      </c>
      <c r="D31" s="56"/>
      <c r="E31" s="57"/>
      <c r="F31" s="72"/>
      <c r="G31" s="60"/>
    </row>
    <row r="32" spans="1:9" s="159" customFormat="1" ht="27.75" customHeight="1" x14ac:dyDescent="0.75">
      <c r="A32" s="160"/>
      <c r="B32" s="161"/>
      <c r="C32" s="162"/>
      <c r="D32" s="163"/>
      <c r="E32" s="164"/>
      <c r="F32" s="685" t="s">
        <v>538</v>
      </c>
      <c r="G32" s="686"/>
    </row>
    <row r="33" spans="1:9" s="159" customFormat="1" ht="16.5" customHeight="1" x14ac:dyDescent="0.75">
      <c r="A33" s="154"/>
      <c r="B33" s="155"/>
      <c r="C33" s="156"/>
      <c r="D33" s="157"/>
      <c r="E33" s="158"/>
      <c r="F33" s="682" t="s">
        <v>540</v>
      </c>
      <c r="G33" s="683"/>
    </row>
    <row r="34" spans="1:9" ht="22" customHeight="1" x14ac:dyDescent="0.25">
      <c r="A34" s="75">
        <v>3</v>
      </c>
      <c r="B34" s="54" t="s">
        <v>612</v>
      </c>
      <c r="C34" s="55" t="s">
        <v>455</v>
      </c>
      <c r="D34" s="56"/>
      <c r="E34" s="76"/>
      <c r="F34" s="77"/>
      <c r="G34" s="78"/>
    </row>
    <row r="35" spans="1:9" ht="22" customHeight="1" x14ac:dyDescent="0.25">
      <c r="A35" s="53"/>
      <c r="B35" s="54" t="s">
        <v>613</v>
      </c>
      <c r="C35" s="55" t="s">
        <v>456</v>
      </c>
      <c r="D35" s="73" t="s">
        <v>3</v>
      </c>
      <c r="E35" s="57"/>
      <c r="F35" s="72"/>
      <c r="G35" s="60" t="s">
        <v>333</v>
      </c>
      <c r="I35" s="460"/>
    </row>
    <row r="36" spans="1:9" ht="22" customHeight="1" x14ac:dyDescent="0.25">
      <c r="A36" s="53"/>
      <c r="B36" s="54" t="s">
        <v>614</v>
      </c>
      <c r="C36" s="55" t="s">
        <v>457</v>
      </c>
      <c r="D36" s="56"/>
      <c r="E36" s="57"/>
      <c r="F36" s="72"/>
      <c r="G36" s="79"/>
    </row>
    <row r="37" spans="1:9" s="159" customFormat="1" ht="28.5" customHeight="1" x14ac:dyDescent="0.75">
      <c r="A37" s="160"/>
      <c r="B37" s="161"/>
      <c r="C37" s="162"/>
      <c r="D37" s="163"/>
      <c r="E37" s="164"/>
      <c r="F37" s="685" t="s">
        <v>539</v>
      </c>
      <c r="G37" s="686"/>
    </row>
    <row r="38" spans="1:9" s="159" customFormat="1" ht="18" customHeight="1" x14ac:dyDescent="0.75">
      <c r="A38" s="154"/>
      <c r="B38" s="155"/>
      <c r="C38" s="156"/>
      <c r="D38" s="157"/>
      <c r="E38" s="158"/>
      <c r="F38" s="682" t="s">
        <v>540</v>
      </c>
      <c r="G38" s="683"/>
    </row>
    <row r="39" spans="1:9" ht="22" customHeight="1" x14ac:dyDescent="0.25">
      <c r="A39" s="75">
        <v>4</v>
      </c>
      <c r="B39" s="71">
        <v>955068</v>
      </c>
      <c r="C39" s="80" t="s">
        <v>458</v>
      </c>
      <c r="D39" s="81"/>
      <c r="E39" s="76"/>
      <c r="F39" s="77"/>
      <c r="G39" s="79"/>
    </row>
    <row r="40" spans="1:9" ht="22" customHeight="1" x14ac:dyDescent="0.25">
      <c r="A40" s="53"/>
      <c r="B40" s="457">
        <v>955069</v>
      </c>
      <c r="C40" s="458" t="s">
        <v>752</v>
      </c>
      <c r="D40" s="83"/>
      <c r="E40" s="451"/>
      <c r="F40" s="72"/>
      <c r="G40" s="79"/>
      <c r="I40" s="460"/>
    </row>
    <row r="41" spans="1:9" ht="22" customHeight="1" x14ac:dyDescent="0.25">
      <c r="A41" s="53"/>
      <c r="B41" s="71">
        <v>955077</v>
      </c>
      <c r="C41" s="55" t="s">
        <v>615</v>
      </c>
      <c r="D41" s="82" t="s">
        <v>3</v>
      </c>
      <c r="E41" s="57"/>
      <c r="F41" s="72"/>
      <c r="G41" s="60" t="s">
        <v>333</v>
      </c>
    </row>
    <row r="42" spans="1:9" ht="22" customHeight="1" x14ac:dyDescent="0.25">
      <c r="A42" s="53"/>
      <c r="B42" s="71">
        <v>955078</v>
      </c>
      <c r="C42" s="55" t="s">
        <v>616</v>
      </c>
      <c r="D42" s="83"/>
      <c r="E42" s="57"/>
      <c r="F42" s="72"/>
      <c r="G42" s="79"/>
    </row>
    <row r="43" spans="1:9" ht="29.25" customHeight="1" x14ac:dyDescent="0.25">
      <c r="A43" s="61"/>
      <c r="B43" s="62"/>
      <c r="C43" s="63"/>
      <c r="D43" s="64"/>
      <c r="E43" s="65"/>
      <c r="F43" s="687" t="s">
        <v>541</v>
      </c>
      <c r="G43" s="688"/>
    </row>
    <row r="44" spans="1:9" ht="15" customHeight="1" x14ac:dyDescent="0.25">
      <c r="A44" s="66"/>
      <c r="B44" s="67"/>
      <c r="C44" s="68"/>
      <c r="D44" s="69"/>
      <c r="E44" s="70"/>
      <c r="F44" s="678" t="s">
        <v>540</v>
      </c>
      <c r="G44" s="679"/>
    </row>
    <row r="45" spans="1:9" ht="22" customHeight="1" x14ac:dyDescent="0.25">
      <c r="A45" s="53">
        <v>5</v>
      </c>
      <c r="B45" s="71">
        <v>955091</v>
      </c>
      <c r="C45" s="55" t="s">
        <v>459</v>
      </c>
      <c r="D45" s="56"/>
      <c r="E45" s="57"/>
      <c r="F45" s="72"/>
      <c r="G45" s="79"/>
      <c r="I45" s="460"/>
    </row>
    <row r="46" spans="1:9" ht="22" customHeight="1" x14ac:dyDescent="0.25">
      <c r="A46" s="53"/>
      <c r="B46" s="71">
        <v>955092</v>
      </c>
      <c r="C46" s="55" t="s">
        <v>460</v>
      </c>
      <c r="D46" s="56"/>
      <c r="E46" s="57"/>
      <c r="F46" s="72"/>
      <c r="G46" s="79"/>
    </row>
    <row r="47" spans="1:9" ht="22" customHeight="1" x14ac:dyDescent="0.25">
      <c r="A47" s="53"/>
      <c r="B47" s="71">
        <v>955093</v>
      </c>
      <c r="C47" s="55" t="s">
        <v>461</v>
      </c>
      <c r="D47" s="56" t="s">
        <v>3</v>
      </c>
      <c r="E47" s="57"/>
      <c r="F47" s="72"/>
      <c r="G47" s="74" t="s">
        <v>333</v>
      </c>
    </row>
    <row r="48" spans="1:9" ht="22" customHeight="1" x14ac:dyDescent="0.25">
      <c r="A48" s="53"/>
      <c r="B48" s="71">
        <v>955094</v>
      </c>
      <c r="C48" s="55" t="s">
        <v>462</v>
      </c>
      <c r="D48" s="56"/>
      <c r="E48" s="57"/>
      <c r="F48" s="72"/>
      <c r="G48" s="79"/>
    </row>
    <row r="49" spans="1:9" ht="22" customHeight="1" x14ac:dyDescent="0.25">
      <c r="A49" s="53"/>
      <c r="B49" s="71">
        <v>955097</v>
      </c>
      <c r="C49" s="55" t="s">
        <v>463</v>
      </c>
      <c r="D49" s="56"/>
      <c r="E49" s="57"/>
      <c r="F49" s="72"/>
      <c r="G49" s="79"/>
    </row>
    <row r="50" spans="1:9" ht="30" customHeight="1" x14ac:dyDescent="0.25">
      <c r="A50" s="61"/>
      <c r="B50" s="62"/>
      <c r="C50" s="63"/>
      <c r="D50" s="64"/>
      <c r="E50" s="65"/>
      <c r="F50" s="685" t="s">
        <v>542</v>
      </c>
      <c r="G50" s="686"/>
    </row>
    <row r="51" spans="1:9" ht="14.25" customHeight="1" x14ac:dyDescent="0.25">
      <c r="A51" s="66"/>
      <c r="B51" s="67"/>
      <c r="C51" s="68"/>
      <c r="D51" s="69"/>
      <c r="E51" s="70"/>
      <c r="F51" s="682" t="s">
        <v>540</v>
      </c>
      <c r="G51" s="683"/>
    </row>
    <row r="52" spans="1:9" ht="22" customHeight="1" x14ac:dyDescent="0.25">
      <c r="A52" s="53">
        <v>6</v>
      </c>
      <c r="B52" s="71">
        <v>955100</v>
      </c>
      <c r="C52" s="55" t="s">
        <v>465</v>
      </c>
      <c r="D52" s="689" t="s">
        <v>3</v>
      </c>
      <c r="E52" s="57"/>
      <c r="F52" s="72"/>
      <c r="G52" s="79"/>
      <c r="I52" s="460"/>
    </row>
    <row r="53" spans="1:9" ht="22" customHeight="1" x14ac:dyDescent="0.25">
      <c r="A53" s="53"/>
      <c r="B53" s="71">
        <v>955101</v>
      </c>
      <c r="C53" s="55" t="s">
        <v>466</v>
      </c>
      <c r="D53" s="691"/>
      <c r="E53" s="57"/>
      <c r="F53" s="72"/>
      <c r="G53" s="79"/>
    </row>
    <row r="54" spans="1:9" ht="22" customHeight="1" x14ac:dyDescent="0.25">
      <c r="A54" s="53"/>
      <c r="B54" s="71">
        <v>955102</v>
      </c>
      <c r="C54" s="55" t="s">
        <v>467</v>
      </c>
      <c r="D54" s="691"/>
      <c r="E54" s="57"/>
      <c r="F54" s="72"/>
      <c r="G54" s="684" t="s">
        <v>333</v>
      </c>
    </row>
    <row r="55" spans="1:9" ht="22" customHeight="1" x14ac:dyDescent="0.25">
      <c r="A55" s="53"/>
      <c r="B55" s="71">
        <v>955103</v>
      </c>
      <c r="C55" s="55" t="s">
        <v>468</v>
      </c>
      <c r="D55" s="691"/>
      <c r="E55" s="57"/>
      <c r="F55" s="72"/>
      <c r="G55" s="684"/>
    </row>
    <row r="56" spans="1:9" ht="22" customHeight="1" x14ac:dyDescent="0.25">
      <c r="A56" s="53"/>
      <c r="B56" s="71">
        <v>955106</v>
      </c>
      <c r="C56" s="55" t="s">
        <v>469</v>
      </c>
      <c r="D56" s="690"/>
      <c r="E56" s="57"/>
      <c r="F56" s="72"/>
      <c r="G56" s="79"/>
    </row>
    <row r="57" spans="1:9" ht="27.75" customHeight="1" x14ac:dyDescent="0.25">
      <c r="A57" s="61"/>
      <c r="B57" s="62"/>
      <c r="C57" s="63"/>
      <c r="D57" s="64"/>
      <c r="E57" s="65"/>
      <c r="F57" s="685" t="s">
        <v>543</v>
      </c>
      <c r="G57" s="686"/>
    </row>
    <row r="58" spans="1:9" s="159" customFormat="1" ht="12.75" customHeight="1" x14ac:dyDescent="0.25">
      <c r="A58" s="154"/>
      <c r="B58" s="155"/>
      <c r="C58" s="156"/>
      <c r="D58" s="157"/>
      <c r="E58" s="158"/>
      <c r="F58" s="678" t="s">
        <v>540</v>
      </c>
      <c r="G58" s="679"/>
    </row>
    <row r="59" spans="1:9" ht="17.25" customHeight="1" x14ac:dyDescent="0.25">
      <c r="A59" s="53">
        <v>7</v>
      </c>
      <c r="B59" s="54">
        <v>955112</v>
      </c>
      <c r="C59" s="55" t="s">
        <v>471</v>
      </c>
      <c r="D59" s="84"/>
      <c r="E59" s="85"/>
      <c r="F59" s="72"/>
      <c r="G59" s="79"/>
    </row>
    <row r="60" spans="1:9" ht="22" customHeight="1" x14ac:dyDescent="0.25">
      <c r="A60" s="53"/>
      <c r="B60" s="54">
        <v>955113</v>
      </c>
      <c r="C60" s="55" t="s">
        <v>472</v>
      </c>
      <c r="D60" s="56" t="s">
        <v>3</v>
      </c>
      <c r="E60" s="85"/>
      <c r="F60" s="72"/>
      <c r="G60" s="60" t="s">
        <v>333</v>
      </c>
      <c r="I60" s="460"/>
    </row>
    <row r="61" spans="1:9" ht="15" customHeight="1" x14ac:dyDescent="0.25">
      <c r="A61" s="53"/>
      <c r="B61" s="54">
        <v>955114</v>
      </c>
      <c r="C61" s="55" t="s">
        <v>473</v>
      </c>
      <c r="D61" s="84"/>
      <c r="E61" s="85"/>
      <c r="F61" s="72"/>
      <c r="G61" s="79"/>
    </row>
    <row r="62" spans="1:9" x14ac:dyDescent="0.25">
      <c r="A62" s="61"/>
      <c r="B62" s="62"/>
      <c r="C62" s="63"/>
      <c r="D62" s="64"/>
      <c r="E62" s="65"/>
      <c r="F62" s="687" t="s">
        <v>544</v>
      </c>
      <c r="G62" s="688"/>
    </row>
    <row r="63" spans="1:9" ht="15" customHeight="1" x14ac:dyDescent="0.25">
      <c r="A63" s="66"/>
      <c r="B63" s="67"/>
      <c r="C63" s="68"/>
      <c r="D63" s="69"/>
      <c r="E63" s="70"/>
      <c r="F63" s="678" t="s">
        <v>540</v>
      </c>
      <c r="G63" s="679"/>
    </row>
    <row r="64" spans="1:9" ht="28.5" customHeight="1" x14ac:dyDescent="0.25">
      <c r="A64" s="53">
        <v>8</v>
      </c>
      <c r="B64" s="86">
        <v>955120</v>
      </c>
      <c r="C64" s="80" t="s">
        <v>545</v>
      </c>
      <c r="D64" s="689" t="s">
        <v>3</v>
      </c>
      <c r="E64" s="87"/>
      <c r="F64" s="77"/>
      <c r="G64" s="680" t="s">
        <v>546</v>
      </c>
      <c r="I64" s="460"/>
    </row>
    <row r="65" spans="1:7" ht="17.5" customHeight="1" x14ac:dyDescent="0.25">
      <c r="A65" s="88"/>
      <c r="B65" s="89">
        <v>955121</v>
      </c>
      <c r="C65" s="90" t="s">
        <v>547</v>
      </c>
      <c r="D65" s="690"/>
      <c r="E65" s="91"/>
      <c r="F65" s="92"/>
      <c r="G65" s="681"/>
    </row>
  </sheetData>
  <mergeCells count="23">
    <mergeCell ref="D64:D65"/>
    <mergeCell ref="D52:D56"/>
    <mergeCell ref="F43:G43"/>
    <mergeCell ref="B19:E19"/>
    <mergeCell ref="F19:G19"/>
    <mergeCell ref="B20:E20"/>
    <mergeCell ref="F20:G20"/>
    <mergeCell ref="C21:E21"/>
    <mergeCell ref="F25:G25"/>
    <mergeCell ref="F26:G26"/>
    <mergeCell ref="F32:G32"/>
    <mergeCell ref="F33:G33"/>
    <mergeCell ref="F37:G37"/>
    <mergeCell ref="F38:G38"/>
    <mergeCell ref="F44:G44"/>
    <mergeCell ref="F50:G50"/>
    <mergeCell ref="F63:G63"/>
    <mergeCell ref="G64:G65"/>
    <mergeCell ref="F51:G51"/>
    <mergeCell ref="G54:G55"/>
    <mergeCell ref="F57:G57"/>
    <mergeCell ref="F58:G58"/>
    <mergeCell ref="F62:G62"/>
  </mergeCells>
  <pageMargins left="0.59055118110236227" right="0.59055118110236227" top="0.59055118110236227" bottom="0.39370078740157483" header="0" footer="0"/>
  <pageSetup paperSize="9" scale="59" orientation="portrait" r:id="rId1"/>
  <ignoredErrors>
    <ignoredError sqref="B27:B29 B22:B24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4" tint="-0.499984740745262"/>
    <pageSetUpPr fitToPage="1"/>
  </sheetPr>
  <dimension ref="A1:I84"/>
  <sheetViews>
    <sheetView showGridLines="0" zoomScaleNormal="100" workbookViewId="0"/>
  </sheetViews>
  <sheetFormatPr defaultColWidth="8.69921875" defaultRowHeight="12.5" x14ac:dyDescent="0.25"/>
  <cols>
    <col min="1" max="1" width="4.69921875" style="40" customWidth="1"/>
    <col min="2" max="2" width="10.59765625" style="42" customWidth="1"/>
    <col min="3" max="3" width="52.296875" style="93" customWidth="1"/>
    <col min="4" max="4" width="11.8984375" style="93" customWidth="1"/>
    <col min="5" max="5" width="4.296875" style="93" customWidth="1"/>
    <col min="6" max="6" width="12.296875" style="42" customWidth="1"/>
    <col min="7" max="7" width="49.3984375" style="42" customWidth="1"/>
    <col min="8" max="16384" width="8.69921875" style="42"/>
  </cols>
  <sheetData>
    <row r="1" spans="1:9" x14ac:dyDescent="0.25">
      <c r="B1" s="41" t="s">
        <v>399</v>
      </c>
      <c r="C1" s="42"/>
      <c r="D1" s="42"/>
      <c r="E1" s="42"/>
    </row>
    <row r="2" spans="1:9" x14ac:dyDescent="0.25">
      <c r="B2" s="405" t="s">
        <v>833</v>
      </c>
      <c r="C2" s="42"/>
      <c r="D2" s="42"/>
      <c r="E2" s="42"/>
    </row>
    <row r="3" spans="1:9" s="44" customFormat="1" x14ac:dyDescent="0.25">
      <c r="A3" s="43"/>
      <c r="B3" s="41" t="s">
        <v>296</v>
      </c>
    </row>
    <row r="4" spans="1:9" s="44" customFormat="1" x14ac:dyDescent="0.25">
      <c r="A4" s="43"/>
      <c r="B4" s="201" t="s">
        <v>530</v>
      </c>
    </row>
    <row r="5" spans="1:9" s="44" customFormat="1" x14ac:dyDescent="0.25">
      <c r="A5" s="43"/>
      <c r="B5" s="108" t="s">
        <v>315</v>
      </c>
    </row>
    <row r="6" spans="1:9" s="44" customFormat="1" x14ac:dyDescent="0.25">
      <c r="A6" s="43"/>
      <c r="B6" s="108" t="s">
        <v>323</v>
      </c>
    </row>
    <row r="7" spans="1:9" s="44" customFormat="1" x14ac:dyDescent="0.25">
      <c r="A7" s="43"/>
      <c r="B7" s="201" t="s">
        <v>719</v>
      </c>
      <c r="G7" s="469"/>
    </row>
    <row r="8" spans="1:9" s="44" customFormat="1" x14ac:dyDescent="0.25">
      <c r="A8" s="43"/>
      <c r="B8" s="108" t="s">
        <v>315</v>
      </c>
    </row>
    <row r="9" spans="1:9" s="44" customFormat="1" x14ac:dyDescent="0.25">
      <c r="A9" s="43"/>
      <c r="B9" s="108" t="s">
        <v>709</v>
      </c>
    </row>
    <row r="10" spans="1:9" s="44" customFormat="1" ht="16.5" customHeight="1" x14ac:dyDescent="0.25">
      <c r="A10" s="43"/>
      <c r="B10" s="41" t="s">
        <v>581</v>
      </c>
    </row>
    <row r="11" spans="1:9" x14ac:dyDescent="0.25">
      <c r="A11" s="47"/>
      <c r="C11" s="48"/>
      <c r="D11" s="48"/>
      <c r="E11" s="48"/>
    </row>
    <row r="12" spans="1:9" ht="21.75" customHeight="1" x14ac:dyDescent="0.25">
      <c r="A12" s="94"/>
      <c r="B12" s="656" t="s">
        <v>295</v>
      </c>
      <c r="C12" s="657"/>
      <c r="D12" s="657"/>
      <c r="E12" s="658"/>
      <c r="F12" s="656" t="s">
        <v>297</v>
      </c>
      <c r="G12" s="658"/>
    </row>
    <row r="13" spans="1:9" ht="21.75" customHeight="1" x14ac:dyDescent="0.25">
      <c r="A13" s="94"/>
      <c r="B13" s="661" t="s">
        <v>535</v>
      </c>
      <c r="C13" s="662"/>
      <c r="D13" s="662"/>
      <c r="E13" s="663"/>
      <c r="F13" s="665" t="s">
        <v>582</v>
      </c>
      <c r="G13" s="666"/>
    </row>
    <row r="14" spans="1:9" x14ac:dyDescent="0.25">
      <c r="A14" s="95"/>
      <c r="B14" s="96" t="s">
        <v>284</v>
      </c>
      <c r="C14" s="646" t="s">
        <v>285</v>
      </c>
      <c r="D14" s="647"/>
      <c r="E14" s="648"/>
      <c r="F14" s="96" t="s">
        <v>284</v>
      </c>
      <c r="G14" s="97" t="s">
        <v>285</v>
      </c>
    </row>
    <row r="15" spans="1:9" x14ac:dyDescent="0.25">
      <c r="A15" s="75">
        <v>1</v>
      </c>
      <c r="B15" s="136">
        <v>955009</v>
      </c>
      <c r="C15" s="80" t="s">
        <v>583</v>
      </c>
      <c r="D15" s="137"/>
      <c r="E15" s="76"/>
      <c r="F15" s="138" t="s">
        <v>391</v>
      </c>
      <c r="G15" s="139" t="s">
        <v>298</v>
      </c>
    </row>
    <row r="16" spans="1:9" x14ac:dyDescent="0.25">
      <c r="A16" s="53"/>
      <c r="B16" s="140">
        <v>955014</v>
      </c>
      <c r="C16" s="55" t="s">
        <v>584</v>
      </c>
      <c r="D16" s="56"/>
      <c r="E16" s="57"/>
      <c r="F16" s="141" t="s">
        <v>392</v>
      </c>
      <c r="G16" s="142" t="s">
        <v>299</v>
      </c>
      <c r="I16" s="460"/>
    </row>
    <row r="17" spans="1:9" ht="17.25" customHeight="1" x14ac:dyDescent="0.25">
      <c r="A17" s="53"/>
      <c r="B17" s="140">
        <v>955037</v>
      </c>
      <c r="C17" s="143" t="s">
        <v>524</v>
      </c>
      <c r="D17" s="56" t="s">
        <v>3</v>
      </c>
      <c r="E17" s="57"/>
      <c r="F17" s="141" t="s">
        <v>393</v>
      </c>
      <c r="G17" s="60" t="s">
        <v>300</v>
      </c>
    </row>
    <row r="18" spans="1:9" x14ac:dyDescent="0.25">
      <c r="A18" s="53"/>
      <c r="B18" s="140"/>
      <c r="C18" s="102"/>
      <c r="D18" s="56"/>
      <c r="E18" s="57"/>
      <c r="F18" s="141" t="s">
        <v>394</v>
      </c>
      <c r="G18" s="60" t="s">
        <v>301</v>
      </c>
    </row>
    <row r="19" spans="1:9" ht="15" customHeight="1" x14ac:dyDescent="0.25">
      <c r="A19" s="53"/>
      <c r="B19" s="140"/>
      <c r="C19" s="102"/>
      <c r="D19" s="213"/>
      <c r="E19" s="216"/>
      <c r="F19" s="141" t="s">
        <v>395</v>
      </c>
      <c r="G19" s="133" t="s">
        <v>307</v>
      </c>
    </row>
    <row r="20" spans="1:9" ht="16.5" customHeight="1" x14ac:dyDescent="0.25">
      <c r="A20" s="247">
        <v>2</v>
      </c>
      <c r="B20" s="240" t="s">
        <v>440</v>
      </c>
      <c r="C20" s="263" t="s">
        <v>585</v>
      </c>
      <c r="D20" s="264"/>
      <c r="E20" s="265"/>
      <c r="F20" s="235" t="s">
        <v>291</v>
      </c>
      <c r="G20" s="266" t="s">
        <v>302</v>
      </c>
      <c r="I20" s="202"/>
    </row>
    <row r="21" spans="1:9" ht="16.5" customHeight="1" x14ac:dyDescent="0.25">
      <c r="A21" s="53"/>
      <c r="B21" s="101" t="s">
        <v>441</v>
      </c>
      <c r="C21" s="55" t="s">
        <v>586</v>
      </c>
      <c r="D21" s="212"/>
      <c r="E21" s="85"/>
      <c r="F21" s="72" t="s">
        <v>292</v>
      </c>
      <c r="G21" s="60" t="s">
        <v>303</v>
      </c>
      <c r="I21" s="202"/>
    </row>
    <row r="22" spans="1:9" ht="16.5" customHeight="1" x14ac:dyDescent="0.25">
      <c r="A22" s="53"/>
      <c r="B22" s="101" t="s">
        <v>442</v>
      </c>
      <c r="C22" s="55" t="s">
        <v>587</v>
      </c>
      <c r="D22" s="145"/>
      <c r="E22" s="85"/>
      <c r="F22" s="72" t="s">
        <v>293</v>
      </c>
      <c r="G22" s="60" t="s">
        <v>304</v>
      </c>
    </row>
    <row r="23" spans="1:9" ht="16.5" customHeight="1" x14ac:dyDescent="0.25">
      <c r="A23" s="53"/>
      <c r="B23" s="101" t="s">
        <v>444</v>
      </c>
      <c r="C23" s="114" t="s">
        <v>443</v>
      </c>
      <c r="D23" s="213"/>
      <c r="E23" s="85"/>
      <c r="F23" s="72" t="s">
        <v>294</v>
      </c>
      <c r="G23" s="133" t="s">
        <v>305</v>
      </c>
    </row>
    <row r="24" spans="1:9" ht="17.25" customHeight="1" x14ac:dyDescent="0.25">
      <c r="A24" s="53"/>
      <c r="B24" s="101" t="s">
        <v>512</v>
      </c>
      <c r="C24" s="114" t="s">
        <v>445</v>
      </c>
      <c r="D24" s="213" t="s">
        <v>3</v>
      </c>
      <c r="E24" s="85"/>
      <c r="F24" s="72"/>
      <c r="G24" s="60"/>
    </row>
    <row r="25" spans="1:9" ht="17.25" customHeight="1" x14ac:dyDescent="0.25">
      <c r="A25" s="53"/>
      <c r="B25" s="101" t="s">
        <v>513</v>
      </c>
      <c r="C25" s="114" t="s">
        <v>514</v>
      </c>
      <c r="D25" s="213"/>
      <c r="E25" s="85"/>
      <c r="F25" s="72"/>
      <c r="G25" s="60"/>
    </row>
    <row r="26" spans="1:9" ht="17.25" customHeight="1" x14ac:dyDescent="0.25">
      <c r="A26" s="53"/>
      <c r="B26" s="101" t="s">
        <v>498</v>
      </c>
      <c r="C26" s="55" t="s">
        <v>588</v>
      </c>
      <c r="D26" s="212"/>
      <c r="E26" s="85"/>
      <c r="F26" s="72"/>
      <c r="G26" s="133"/>
    </row>
    <row r="27" spans="1:9" ht="17.25" customHeight="1" x14ac:dyDescent="0.25">
      <c r="A27" s="248"/>
      <c r="B27" s="270" t="s">
        <v>477</v>
      </c>
      <c r="C27" s="271" t="s">
        <v>589</v>
      </c>
      <c r="D27" s="272"/>
      <c r="E27" s="268"/>
      <c r="F27" s="239"/>
      <c r="G27" s="273"/>
    </row>
    <row r="28" spans="1:9" ht="18.75" customHeight="1" x14ac:dyDescent="0.25">
      <c r="A28" s="247">
        <v>3</v>
      </c>
      <c r="B28" s="240" t="s">
        <v>515</v>
      </c>
      <c r="C28" s="263" t="s">
        <v>590</v>
      </c>
      <c r="D28" s="264"/>
      <c r="E28" s="265"/>
      <c r="F28" s="235" t="s">
        <v>286</v>
      </c>
      <c r="G28" s="266" t="s">
        <v>298</v>
      </c>
      <c r="I28" s="202"/>
    </row>
    <row r="29" spans="1:9" ht="17.25" customHeight="1" x14ac:dyDescent="0.25">
      <c r="A29" s="53"/>
      <c r="B29" s="101" t="s">
        <v>516</v>
      </c>
      <c r="C29" s="55" t="s">
        <v>591</v>
      </c>
      <c r="D29" s="212"/>
      <c r="E29" s="85"/>
      <c r="F29" s="72" t="s">
        <v>287</v>
      </c>
      <c r="G29" s="60" t="s">
        <v>299</v>
      </c>
      <c r="I29" s="202"/>
    </row>
    <row r="30" spans="1:9" ht="17.25" customHeight="1" x14ac:dyDescent="0.25">
      <c r="A30" s="53"/>
      <c r="B30" s="101" t="s">
        <v>497</v>
      </c>
      <c r="C30" s="134" t="s">
        <v>592</v>
      </c>
      <c r="D30" s="135"/>
      <c r="E30" s="85"/>
      <c r="F30" s="72" t="s">
        <v>288</v>
      </c>
      <c r="G30" s="60" t="s">
        <v>300</v>
      </c>
    </row>
    <row r="31" spans="1:9" ht="17.25" customHeight="1" x14ac:dyDescent="0.25">
      <c r="A31" s="53"/>
      <c r="B31" s="101" t="s">
        <v>517</v>
      </c>
      <c r="C31" s="55" t="s">
        <v>593</v>
      </c>
      <c r="D31" s="212"/>
      <c r="E31" s="85"/>
      <c r="F31" s="72" t="s">
        <v>289</v>
      </c>
      <c r="G31" s="60" t="s">
        <v>301</v>
      </c>
    </row>
    <row r="32" spans="1:9" ht="17.25" customHeight="1" x14ac:dyDescent="0.25">
      <c r="A32" s="53"/>
      <c r="B32" s="101" t="s">
        <v>518</v>
      </c>
      <c r="C32" s="55" t="s">
        <v>594</v>
      </c>
      <c r="D32" s="213" t="s">
        <v>3</v>
      </c>
      <c r="E32" s="85"/>
      <c r="F32" s="72" t="s">
        <v>290</v>
      </c>
      <c r="G32" s="133" t="s">
        <v>307</v>
      </c>
    </row>
    <row r="33" spans="1:9" ht="18" customHeight="1" x14ac:dyDescent="0.25">
      <c r="A33" s="53"/>
      <c r="B33" s="101" t="s">
        <v>519</v>
      </c>
      <c r="C33" s="55" t="s">
        <v>595</v>
      </c>
      <c r="D33" s="83"/>
      <c r="E33" s="85"/>
      <c r="F33" s="146"/>
      <c r="G33" s="146"/>
    </row>
    <row r="34" spans="1:9" ht="18" customHeight="1" x14ac:dyDescent="0.25">
      <c r="A34" s="53"/>
      <c r="B34" s="101" t="s">
        <v>520</v>
      </c>
      <c r="C34" s="55" t="s">
        <v>596</v>
      </c>
      <c r="D34" s="83"/>
      <c r="E34" s="85"/>
      <c r="F34" s="146"/>
      <c r="G34" s="146"/>
    </row>
    <row r="35" spans="1:9" ht="18" customHeight="1" x14ac:dyDescent="0.25">
      <c r="A35" s="53"/>
      <c r="B35" s="101" t="s">
        <v>521</v>
      </c>
      <c r="C35" s="55" t="s">
        <v>597</v>
      </c>
      <c r="D35" s="213"/>
      <c r="E35" s="85"/>
      <c r="F35" s="72"/>
      <c r="G35" s="60"/>
    </row>
    <row r="36" spans="1:9" ht="18" customHeight="1" x14ac:dyDescent="0.25">
      <c r="A36" s="248"/>
      <c r="B36" s="241" t="s">
        <v>522</v>
      </c>
      <c r="C36" s="267" t="s">
        <v>598</v>
      </c>
      <c r="D36" s="237"/>
      <c r="E36" s="268"/>
      <c r="F36" s="239"/>
      <c r="G36" s="269"/>
    </row>
    <row r="37" spans="1:9" ht="22" customHeight="1" x14ac:dyDescent="0.25">
      <c r="A37" s="53">
        <v>4</v>
      </c>
      <c r="B37" s="101" t="s">
        <v>523</v>
      </c>
      <c r="C37" s="55" t="s">
        <v>599</v>
      </c>
      <c r="D37" s="701" t="s">
        <v>3</v>
      </c>
      <c r="E37" s="85"/>
      <c r="F37" s="147" t="s">
        <v>325</v>
      </c>
      <c r="G37" s="148" t="s">
        <v>328</v>
      </c>
      <c r="I37" s="202"/>
    </row>
    <row r="38" spans="1:9" ht="8.25" customHeight="1" x14ac:dyDescent="0.25">
      <c r="A38" s="53"/>
      <c r="B38" s="140">
        <v>955208</v>
      </c>
      <c r="C38" s="55" t="s">
        <v>600</v>
      </c>
      <c r="D38" s="701"/>
      <c r="E38" s="57"/>
      <c r="F38" s="147" t="s">
        <v>326</v>
      </c>
      <c r="G38" s="148" t="s">
        <v>329</v>
      </c>
    </row>
    <row r="39" spans="1:9" ht="19.5" customHeight="1" x14ac:dyDescent="0.25">
      <c r="A39" s="53"/>
      <c r="B39" s="140">
        <v>955222</v>
      </c>
      <c r="C39" s="55" t="s">
        <v>601</v>
      </c>
      <c r="D39" s="701"/>
      <c r="E39" s="57"/>
      <c r="F39" s="147" t="s">
        <v>327</v>
      </c>
      <c r="G39" s="148" t="s">
        <v>330</v>
      </c>
      <c r="I39" s="202"/>
    </row>
    <row r="40" spans="1:9" ht="15" customHeight="1" x14ac:dyDescent="0.25">
      <c r="A40" s="53"/>
      <c r="B40" s="140">
        <v>955225</v>
      </c>
      <c r="C40" s="55" t="s">
        <v>602</v>
      </c>
      <c r="D40" s="701"/>
      <c r="E40" s="57"/>
      <c r="F40" s="147"/>
      <c r="G40" s="148"/>
    </row>
    <row r="41" spans="1:9" ht="14.25" customHeight="1" x14ac:dyDescent="0.25">
      <c r="A41" s="53"/>
      <c r="B41" s="140">
        <v>955232</v>
      </c>
      <c r="C41" s="55" t="s">
        <v>603</v>
      </c>
      <c r="D41" s="701"/>
      <c r="E41" s="57"/>
      <c r="F41" s="147"/>
      <c r="G41" s="148"/>
    </row>
    <row r="42" spans="1:9" ht="27.75" customHeight="1" x14ac:dyDescent="0.25">
      <c r="A42" s="88"/>
      <c r="B42" s="144">
        <v>955236</v>
      </c>
      <c r="C42" s="90" t="s">
        <v>604</v>
      </c>
      <c r="D42" s="702"/>
      <c r="E42" s="105"/>
      <c r="F42" s="149"/>
      <c r="G42" s="150"/>
    </row>
    <row r="45" spans="1:9" s="44" customFormat="1" x14ac:dyDescent="0.25">
      <c r="A45" s="43"/>
      <c r="B45" s="476" t="s">
        <v>296</v>
      </c>
      <c r="C45" s="469"/>
    </row>
    <row r="46" spans="1:9" s="44" customFormat="1" x14ac:dyDescent="0.25">
      <c r="A46" s="43"/>
      <c r="B46" s="583" t="s">
        <v>530</v>
      </c>
      <c r="C46" s="469"/>
    </row>
    <row r="47" spans="1:9" s="44" customFormat="1" x14ac:dyDescent="0.25">
      <c r="A47" s="43"/>
      <c r="B47" s="478" t="s">
        <v>811</v>
      </c>
      <c r="C47" s="469"/>
      <c r="G47" s="471"/>
    </row>
    <row r="48" spans="1:9" s="44" customFormat="1" x14ac:dyDescent="0.25">
      <c r="A48" s="43"/>
      <c r="B48" s="583" t="s">
        <v>719</v>
      </c>
      <c r="C48" s="469"/>
      <c r="G48" s="469"/>
    </row>
    <row r="49" spans="1:8" s="44" customFormat="1" x14ac:dyDescent="0.25">
      <c r="A49" s="43"/>
      <c r="B49" s="478" t="s">
        <v>811</v>
      </c>
      <c r="C49" s="469"/>
    </row>
    <row r="50" spans="1:8" s="44" customFormat="1" ht="16.5" customHeight="1" x14ac:dyDescent="0.25">
      <c r="A50" s="43"/>
      <c r="B50" s="476" t="s">
        <v>834</v>
      </c>
      <c r="C50" s="469"/>
    </row>
    <row r="52" spans="1:8" ht="22.5" customHeight="1" x14ac:dyDescent="0.25">
      <c r="A52" s="94"/>
      <c r="B52" s="656" t="s">
        <v>295</v>
      </c>
      <c r="C52" s="657"/>
      <c r="D52" s="657"/>
      <c r="E52" s="658"/>
      <c r="F52" s="656" t="s">
        <v>297</v>
      </c>
      <c r="G52" s="658"/>
    </row>
    <row r="53" spans="1:8" ht="22.5" customHeight="1" x14ac:dyDescent="0.25">
      <c r="A53" s="94"/>
      <c r="B53" s="661" t="s">
        <v>817</v>
      </c>
      <c r="C53" s="662"/>
      <c r="D53" s="662"/>
      <c r="E53" s="663"/>
      <c r="F53" s="665" t="s">
        <v>830</v>
      </c>
      <c r="G53" s="666"/>
    </row>
    <row r="54" spans="1:8" ht="22.5" customHeight="1" x14ac:dyDescent="0.25">
      <c r="A54" s="95"/>
      <c r="B54" s="96" t="s">
        <v>284</v>
      </c>
      <c r="C54" s="646" t="s">
        <v>285</v>
      </c>
      <c r="D54" s="647"/>
      <c r="E54" s="648"/>
      <c r="F54" s="96" t="s">
        <v>284</v>
      </c>
      <c r="G54" s="97" t="s">
        <v>285</v>
      </c>
    </row>
    <row r="55" spans="1:8" ht="18.75" customHeight="1" x14ac:dyDescent="0.25">
      <c r="A55" s="584">
        <v>1</v>
      </c>
      <c r="B55" s="585">
        <v>955009</v>
      </c>
      <c r="C55" s="586" t="s">
        <v>852</v>
      </c>
      <c r="D55" s="587"/>
      <c r="E55" s="486"/>
      <c r="F55" s="588" t="s">
        <v>391</v>
      </c>
      <c r="G55" s="589" t="s">
        <v>298</v>
      </c>
      <c r="H55" s="471"/>
    </row>
    <row r="56" spans="1:8" ht="18.75" customHeight="1" x14ac:dyDescent="0.25">
      <c r="A56" s="536"/>
      <c r="B56" s="590">
        <v>955014</v>
      </c>
      <c r="C56" s="514" t="s">
        <v>853</v>
      </c>
      <c r="D56" s="485"/>
      <c r="E56" s="496"/>
      <c r="F56" s="591" t="s">
        <v>392</v>
      </c>
      <c r="G56" s="592" t="s">
        <v>299</v>
      </c>
    </row>
    <row r="57" spans="1:8" ht="18.75" customHeight="1" x14ac:dyDescent="0.25">
      <c r="A57" s="536"/>
      <c r="B57" s="590">
        <v>955037</v>
      </c>
      <c r="C57" s="494" t="s">
        <v>524</v>
      </c>
      <c r="D57" s="485" t="s">
        <v>3</v>
      </c>
      <c r="E57" s="496"/>
      <c r="F57" s="591" t="s">
        <v>393</v>
      </c>
      <c r="G57" s="546" t="s">
        <v>300</v>
      </c>
    </row>
    <row r="58" spans="1:8" ht="18.75" customHeight="1" x14ac:dyDescent="0.25">
      <c r="A58" s="536"/>
      <c r="B58" s="590"/>
      <c r="C58" s="494"/>
      <c r="D58" s="485"/>
      <c r="E58" s="496"/>
      <c r="F58" s="591" t="s">
        <v>394</v>
      </c>
      <c r="G58" s="546" t="s">
        <v>301</v>
      </c>
    </row>
    <row r="59" spans="1:8" ht="18.75" customHeight="1" x14ac:dyDescent="0.25">
      <c r="A59" s="536"/>
      <c r="B59" s="590"/>
      <c r="C59" s="494"/>
      <c r="D59" s="485"/>
      <c r="E59" s="496"/>
      <c r="F59" s="591" t="s">
        <v>395</v>
      </c>
      <c r="G59" s="487" t="s">
        <v>307</v>
      </c>
    </row>
    <row r="60" spans="1:8" ht="22.5" customHeight="1" x14ac:dyDescent="0.25">
      <c r="A60" s="593">
        <v>2</v>
      </c>
      <c r="B60" s="489" t="s">
        <v>440</v>
      </c>
      <c r="C60" s="526" t="s">
        <v>854</v>
      </c>
      <c r="D60" s="500"/>
      <c r="E60" s="594"/>
      <c r="F60" s="489" t="s">
        <v>291</v>
      </c>
      <c r="G60" s="595" t="s">
        <v>302</v>
      </c>
      <c r="H60" s="473"/>
    </row>
    <row r="61" spans="1:8" ht="22.5" customHeight="1" x14ac:dyDescent="0.25">
      <c r="A61" s="536"/>
      <c r="B61" s="493" t="s">
        <v>441</v>
      </c>
      <c r="C61" s="514" t="s">
        <v>855</v>
      </c>
      <c r="D61" s="495"/>
      <c r="E61" s="559"/>
      <c r="F61" s="493" t="s">
        <v>292</v>
      </c>
      <c r="G61" s="546" t="s">
        <v>303</v>
      </c>
      <c r="H61" s="202"/>
    </row>
    <row r="62" spans="1:8" ht="22.5" customHeight="1" x14ac:dyDescent="0.25">
      <c r="A62" s="536"/>
      <c r="B62" s="493" t="s">
        <v>802</v>
      </c>
      <c r="C62" s="514" t="s">
        <v>803</v>
      </c>
      <c r="D62" s="495"/>
      <c r="E62" s="559"/>
      <c r="F62" s="493" t="s">
        <v>293</v>
      </c>
      <c r="G62" s="546" t="s">
        <v>304</v>
      </c>
      <c r="H62" s="202"/>
    </row>
    <row r="63" spans="1:8" ht="22.5" customHeight="1" x14ac:dyDescent="0.25">
      <c r="A63" s="536"/>
      <c r="B63" s="493" t="s">
        <v>442</v>
      </c>
      <c r="C63" s="514" t="s">
        <v>856</v>
      </c>
      <c r="D63" s="467"/>
      <c r="E63" s="559"/>
      <c r="F63" s="493" t="s">
        <v>294</v>
      </c>
      <c r="G63" s="487" t="s">
        <v>305</v>
      </c>
    </row>
    <row r="64" spans="1:8" ht="22.5" customHeight="1" x14ac:dyDescent="0.25">
      <c r="A64" s="536"/>
      <c r="B64" s="493" t="s">
        <v>444</v>
      </c>
      <c r="C64" s="514" t="s">
        <v>443</v>
      </c>
      <c r="D64" s="485"/>
      <c r="E64" s="559"/>
      <c r="F64" s="493"/>
      <c r="G64" s="487"/>
    </row>
    <row r="65" spans="1:8" ht="22.5" customHeight="1" x14ac:dyDescent="0.25">
      <c r="A65" s="536"/>
      <c r="B65" s="493" t="s">
        <v>512</v>
      </c>
      <c r="C65" s="514" t="s">
        <v>445</v>
      </c>
      <c r="D65" s="485" t="s">
        <v>3</v>
      </c>
      <c r="E65" s="559"/>
      <c r="F65" s="493"/>
      <c r="G65" s="546"/>
    </row>
    <row r="66" spans="1:8" ht="22.5" customHeight="1" x14ac:dyDescent="0.25">
      <c r="A66" s="536"/>
      <c r="B66" s="493" t="s">
        <v>513</v>
      </c>
      <c r="C66" s="514" t="s">
        <v>514</v>
      </c>
      <c r="D66" s="485"/>
      <c r="E66" s="559"/>
      <c r="F66" s="493"/>
      <c r="G66" s="546"/>
    </row>
    <row r="67" spans="1:8" ht="22.5" customHeight="1" x14ac:dyDescent="0.25">
      <c r="A67" s="536"/>
      <c r="B67" s="493" t="s">
        <v>498</v>
      </c>
      <c r="C67" s="514" t="s">
        <v>857</v>
      </c>
      <c r="D67" s="495"/>
      <c r="E67" s="559"/>
      <c r="F67" s="493"/>
      <c r="G67" s="546"/>
    </row>
    <row r="68" spans="1:8" ht="22.5" customHeight="1" x14ac:dyDescent="0.25">
      <c r="A68" s="536"/>
      <c r="B68" s="596" t="s">
        <v>477</v>
      </c>
      <c r="C68" s="514" t="s">
        <v>858</v>
      </c>
      <c r="D68" s="495"/>
      <c r="E68" s="559"/>
      <c r="F68" s="493"/>
      <c r="G68" s="487"/>
    </row>
    <row r="69" spans="1:8" ht="22.5" customHeight="1" x14ac:dyDescent="0.25">
      <c r="A69" s="597"/>
      <c r="B69" s="632" t="s">
        <v>809</v>
      </c>
      <c r="C69" s="528" t="s">
        <v>828</v>
      </c>
      <c r="D69" s="598"/>
      <c r="E69" s="599"/>
      <c r="F69" s="497"/>
      <c r="G69" s="499"/>
    </row>
    <row r="70" spans="1:8" ht="22.5" customHeight="1" x14ac:dyDescent="0.25">
      <c r="A70" s="593">
        <v>3</v>
      </c>
      <c r="B70" s="489" t="s">
        <v>515</v>
      </c>
      <c r="C70" s="526" t="s">
        <v>859</v>
      </c>
      <c r="D70" s="500"/>
      <c r="E70" s="594"/>
      <c r="F70" s="489" t="s">
        <v>286</v>
      </c>
      <c r="G70" s="595" t="s">
        <v>298</v>
      </c>
      <c r="H70" s="471"/>
    </row>
    <row r="71" spans="1:8" ht="22.5" customHeight="1" x14ac:dyDescent="0.25">
      <c r="A71" s="536"/>
      <c r="B71" s="493" t="s">
        <v>516</v>
      </c>
      <c r="C71" s="514" t="s">
        <v>860</v>
      </c>
      <c r="D71" s="495"/>
      <c r="E71" s="559"/>
      <c r="F71" s="493" t="s">
        <v>287</v>
      </c>
      <c r="G71" s="546" t="s">
        <v>299</v>
      </c>
    </row>
    <row r="72" spans="1:8" ht="22.5" customHeight="1" x14ac:dyDescent="0.25">
      <c r="A72" s="536"/>
      <c r="B72" s="493" t="s">
        <v>497</v>
      </c>
      <c r="C72" s="600" t="s">
        <v>861</v>
      </c>
      <c r="D72" s="601"/>
      <c r="E72" s="559"/>
      <c r="F72" s="493" t="s">
        <v>288</v>
      </c>
      <c r="G72" s="546" t="s">
        <v>300</v>
      </c>
    </row>
    <row r="73" spans="1:8" ht="22.5" customHeight="1" x14ac:dyDescent="0.25">
      <c r="A73" s="536"/>
      <c r="B73" s="493" t="s">
        <v>517</v>
      </c>
      <c r="C73" s="514" t="s">
        <v>862</v>
      </c>
      <c r="D73" s="495"/>
      <c r="E73" s="559"/>
      <c r="F73" s="493" t="s">
        <v>289</v>
      </c>
      <c r="G73" s="546" t="s">
        <v>301</v>
      </c>
    </row>
    <row r="74" spans="1:8" ht="22.5" customHeight="1" x14ac:dyDescent="0.25">
      <c r="A74" s="536"/>
      <c r="B74" s="493" t="s">
        <v>518</v>
      </c>
      <c r="C74" s="514" t="s">
        <v>863</v>
      </c>
      <c r="D74" s="485" t="s">
        <v>3</v>
      </c>
      <c r="E74" s="559"/>
      <c r="F74" s="493" t="s">
        <v>290</v>
      </c>
      <c r="G74" s="487" t="s">
        <v>307</v>
      </c>
    </row>
    <row r="75" spans="1:8" ht="22.5" customHeight="1" x14ac:dyDescent="0.25">
      <c r="A75" s="536"/>
      <c r="B75" s="493" t="s">
        <v>519</v>
      </c>
      <c r="C75" s="514" t="s">
        <v>864</v>
      </c>
      <c r="D75" s="602"/>
      <c r="E75" s="559"/>
      <c r="F75" s="603"/>
      <c r="G75" s="603"/>
    </row>
    <row r="76" spans="1:8" ht="22.5" customHeight="1" x14ac:dyDescent="0.25">
      <c r="A76" s="536"/>
      <c r="B76" s="493" t="s">
        <v>520</v>
      </c>
      <c r="C76" s="514" t="s">
        <v>865</v>
      </c>
      <c r="D76" s="602"/>
      <c r="E76" s="559"/>
      <c r="F76" s="603"/>
      <c r="G76" s="603"/>
    </row>
    <row r="77" spans="1:8" ht="22.5" customHeight="1" x14ac:dyDescent="0.25">
      <c r="A77" s="536"/>
      <c r="B77" s="493" t="s">
        <v>521</v>
      </c>
      <c r="C77" s="514" t="s">
        <v>866</v>
      </c>
      <c r="D77" s="485"/>
      <c r="E77" s="559"/>
      <c r="F77" s="493"/>
      <c r="G77" s="546"/>
    </row>
    <row r="78" spans="1:8" ht="22.5" customHeight="1" x14ac:dyDescent="0.25">
      <c r="A78" s="597"/>
      <c r="B78" s="497" t="s">
        <v>522</v>
      </c>
      <c r="C78" s="528" t="s">
        <v>867</v>
      </c>
      <c r="D78" s="498"/>
      <c r="E78" s="599"/>
      <c r="F78" s="497"/>
      <c r="G78" s="604"/>
    </row>
    <row r="79" spans="1:8" ht="22.5" customHeight="1" x14ac:dyDescent="0.25">
      <c r="A79" s="536">
        <v>4</v>
      </c>
      <c r="B79" s="493" t="s">
        <v>523</v>
      </c>
      <c r="C79" s="514" t="s">
        <v>868</v>
      </c>
      <c r="D79" s="703" t="s">
        <v>3</v>
      </c>
      <c r="E79" s="559"/>
      <c r="F79" s="590" t="s">
        <v>325</v>
      </c>
      <c r="G79" s="605" t="s">
        <v>328</v>
      </c>
      <c r="H79" s="471"/>
    </row>
    <row r="80" spans="1:8" ht="22.5" customHeight="1" x14ac:dyDescent="0.25">
      <c r="A80" s="536"/>
      <c r="B80" s="590">
        <v>955208</v>
      </c>
      <c r="C80" s="514" t="s">
        <v>869</v>
      </c>
      <c r="D80" s="703"/>
      <c r="E80" s="496"/>
      <c r="F80" s="590" t="s">
        <v>326</v>
      </c>
      <c r="G80" s="605" t="s">
        <v>329</v>
      </c>
    </row>
    <row r="81" spans="1:7" ht="22.5" customHeight="1" x14ac:dyDescent="0.25">
      <c r="A81" s="536"/>
      <c r="B81" s="590">
        <v>955222</v>
      </c>
      <c r="C81" s="514" t="s">
        <v>870</v>
      </c>
      <c r="D81" s="703"/>
      <c r="E81" s="496"/>
      <c r="F81" s="590" t="s">
        <v>327</v>
      </c>
      <c r="G81" s="605" t="s">
        <v>330</v>
      </c>
    </row>
    <row r="82" spans="1:7" ht="22.5" customHeight="1" x14ac:dyDescent="0.25">
      <c r="A82" s="536"/>
      <c r="B82" s="590">
        <v>955225</v>
      </c>
      <c r="C82" s="514" t="s">
        <v>871</v>
      </c>
      <c r="D82" s="703"/>
      <c r="E82" s="496"/>
      <c r="F82" s="590"/>
      <c r="G82" s="605"/>
    </row>
    <row r="83" spans="1:7" ht="22.5" customHeight="1" x14ac:dyDescent="0.25">
      <c r="A83" s="536"/>
      <c r="B83" s="590">
        <v>955232</v>
      </c>
      <c r="C83" s="514" t="s">
        <v>872</v>
      </c>
      <c r="D83" s="703"/>
      <c r="E83" s="496"/>
      <c r="F83" s="590"/>
      <c r="G83" s="605"/>
    </row>
    <row r="84" spans="1:7" ht="22.5" customHeight="1" x14ac:dyDescent="0.25">
      <c r="A84" s="606"/>
      <c r="B84" s="607">
        <v>955236</v>
      </c>
      <c r="C84" s="548" t="s">
        <v>873</v>
      </c>
      <c r="D84" s="704"/>
      <c r="E84" s="511"/>
      <c r="F84" s="607"/>
      <c r="G84" s="608"/>
    </row>
  </sheetData>
  <mergeCells count="12">
    <mergeCell ref="D79:D84"/>
    <mergeCell ref="B52:E52"/>
    <mergeCell ref="F52:G52"/>
    <mergeCell ref="B53:E53"/>
    <mergeCell ref="F53:G53"/>
    <mergeCell ref="C54:E54"/>
    <mergeCell ref="D37:D42"/>
    <mergeCell ref="F12:G12"/>
    <mergeCell ref="F13:G13"/>
    <mergeCell ref="C14:E14"/>
    <mergeCell ref="B12:E12"/>
    <mergeCell ref="B13:E13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ignoredErrors>
    <ignoredError sqref="B20:B37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 tint="-0.499984740745262"/>
  </sheetPr>
  <dimension ref="A1:F42"/>
  <sheetViews>
    <sheetView showGridLines="0" workbookViewId="0"/>
  </sheetViews>
  <sheetFormatPr defaultColWidth="9.09765625" defaultRowHeight="12.5" x14ac:dyDescent="0.25"/>
  <cols>
    <col min="1" max="1" width="3.69921875" style="131" customWidth="1"/>
    <col min="2" max="2" width="9.09765625" style="131"/>
    <col min="3" max="3" width="49.59765625" style="131" customWidth="1"/>
    <col min="4" max="4" width="9.09765625" style="131"/>
    <col min="5" max="5" width="11.8984375" style="131" customWidth="1"/>
    <col min="6" max="6" width="51.3984375" style="131" customWidth="1"/>
    <col min="7" max="16384" width="9.09765625" style="131"/>
  </cols>
  <sheetData>
    <row r="1" spans="1:6" x14ac:dyDescent="0.25">
      <c r="B1" s="41" t="s">
        <v>664</v>
      </c>
    </row>
    <row r="2" spans="1:6" ht="17.25" customHeight="1" x14ac:dyDescent="0.25">
      <c r="A2" s="40"/>
      <c r="B2" s="41" t="s">
        <v>832</v>
      </c>
      <c r="C2" s="42"/>
      <c r="D2" s="42"/>
      <c r="E2" s="42"/>
      <c r="F2" s="42"/>
    </row>
    <row r="3" spans="1:6" x14ac:dyDescent="0.25">
      <c r="A3" s="43"/>
      <c r="B3" s="41" t="s">
        <v>296</v>
      </c>
      <c r="C3" s="44"/>
      <c r="D3" s="44"/>
      <c r="E3" s="44"/>
      <c r="F3" s="44"/>
    </row>
    <row r="4" spans="1:6" x14ac:dyDescent="0.25">
      <c r="A4" s="43"/>
      <c r="B4" s="45" t="s">
        <v>633</v>
      </c>
      <c r="C4" s="44"/>
      <c r="D4" s="44"/>
      <c r="E4" s="44"/>
      <c r="F4" s="44"/>
    </row>
    <row r="5" spans="1:6" x14ac:dyDescent="0.25">
      <c r="A5" s="43"/>
      <c r="B5" s="46" t="s">
        <v>879</v>
      </c>
      <c r="C5" s="44"/>
      <c r="D5" s="44"/>
      <c r="E5" s="44"/>
      <c r="F5" s="44"/>
    </row>
    <row r="6" spans="1:6" x14ac:dyDescent="0.25">
      <c r="A6" s="43"/>
      <c r="B6" s="45" t="s">
        <v>634</v>
      </c>
      <c r="C6" s="44"/>
      <c r="D6" s="44"/>
      <c r="E6" s="44"/>
      <c r="F6" s="44"/>
    </row>
    <row r="7" spans="1:6" x14ac:dyDescent="0.25">
      <c r="A7" s="43"/>
      <c r="B7" s="46" t="s">
        <v>880</v>
      </c>
      <c r="C7" s="44"/>
      <c r="D7" s="44"/>
      <c r="E7" s="44"/>
      <c r="F7" s="44"/>
    </row>
    <row r="8" spans="1:6" x14ac:dyDescent="0.25">
      <c r="A8" s="43"/>
      <c r="B8" s="41" t="s">
        <v>629</v>
      </c>
      <c r="C8" s="44"/>
      <c r="D8" s="44"/>
      <c r="E8" s="44"/>
      <c r="F8" s="44"/>
    </row>
    <row r="9" spans="1:6" x14ac:dyDescent="0.25">
      <c r="A9" s="47"/>
      <c r="B9" s="42"/>
      <c r="C9" s="48"/>
      <c r="D9" s="48"/>
      <c r="E9" s="42"/>
      <c r="F9" s="42"/>
    </row>
    <row r="10" spans="1:6" x14ac:dyDescent="0.25">
      <c r="A10" s="94"/>
      <c r="B10" s="705" t="s">
        <v>297</v>
      </c>
      <c r="C10" s="706"/>
      <c r="D10" s="707"/>
      <c r="E10" s="656" t="s">
        <v>308</v>
      </c>
      <c r="F10" s="658"/>
    </row>
    <row r="11" spans="1:6" x14ac:dyDescent="0.25">
      <c r="A11" s="94"/>
      <c r="B11" s="708" t="s">
        <v>582</v>
      </c>
      <c r="C11" s="709"/>
      <c r="D11" s="710"/>
      <c r="E11" s="665" t="s">
        <v>582</v>
      </c>
      <c r="F11" s="666"/>
    </row>
    <row r="12" spans="1:6" x14ac:dyDescent="0.25">
      <c r="A12" s="94"/>
      <c r="B12" s="205" t="s">
        <v>284</v>
      </c>
      <c r="C12" s="209" t="s">
        <v>285</v>
      </c>
      <c r="D12" s="210"/>
      <c r="E12" s="96" t="s">
        <v>284</v>
      </c>
      <c r="F12" s="97" t="s">
        <v>285</v>
      </c>
    </row>
    <row r="13" spans="1:6" s="281" customFormat="1" ht="16.5" customHeight="1" x14ac:dyDescent="0.25">
      <c r="A13" s="206"/>
      <c r="B13" s="335" t="s">
        <v>291</v>
      </c>
      <c r="C13" s="337" t="s">
        <v>625</v>
      </c>
      <c r="D13" s="336" t="s">
        <v>3</v>
      </c>
      <c r="E13" s="335" t="s">
        <v>291</v>
      </c>
      <c r="F13" s="337" t="s">
        <v>625</v>
      </c>
    </row>
    <row r="14" spans="1:6" s="281" customFormat="1" ht="16.5" customHeight="1" x14ac:dyDescent="0.25">
      <c r="A14" s="207"/>
      <c r="B14" s="141"/>
      <c r="C14" s="338" t="s">
        <v>635</v>
      </c>
      <c r="D14" s="334"/>
      <c r="E14" s="141"/>
      <c r="F14" s="338" t="s">
        <v>635</v>
      </c>
    </row>
    <row r="15" spans="1:6" s="281" customFormat="1" ht="16.5" customHeight="1" x14ac:dyDescent="0.25">
      <c r="A15" s="207"/>
      <c r="B15" s="274" t="s">
        <v>341</v>
      </c>
      <c r="C15" s="361" t="s">
        <v>342</v>
      </c>
      <c r="D15" s="245" t="s">
        <v>3</v>
      </c>
      <c r="E15" s="274" t="s">
        <v>341</v>
      </c>
      <c r="F15" s="361" t="s">
        <v>342</v>
      </c>
    </row>
    <row r="16" spans="1:6" s="281" customFormat="1" ht="16.5" customHeight="1" x14ac:dyDescent="0.25">
      <c r="A16" s="207"/>
      <c r="B16" s="274" t="s">
        <v>343</v>
      </c>
      <c r="C16" s="353" t="s">
        <v>344</v>
      </c>
      <c r="D16" s="245" t="s">
        <v>3</v>
      </c>
      <c r="E16" s="274" t="s">
        <v>343</v>
      </c>
      <c r="F16" s="353" t="s">
        <v>344</v>
      </c>
    </row>
    <row r="17" spans="1:6" s="281" customFormat="1" ht="16.5" customHeight="1" x14ac:dyDescent="0.25">
      <c r="A17" s="207"/>
      <c r="B17" s="274" t="s">
        <v>345</v>
      </c>
      <c r="C17" s="353" t="s">
        <v>626</v>
      </c>
      <c r="D17" s="245" t="s">
        <v>3</v>
      </c>
      <c r="E17" s="274" t="s">
        <v>345</v>
      </c>
      <c r="F17" s="353" t="s">
        <v>626</v>
      </c>
    </row>
    <row r="18" spans="1:6" s="281" customFormat="1" ht="16.5" customHeight="1" x14ac:dyDescent="0.25">
      <c r="A18" s="207"/>
      <c r="B18" s="274" t="s">
        <v>347</v>
      </c>
      <c r="C18" s="352" t="s">
        <v>348</v>
      </c>
      <c r="D18" s="245" t="s">
        <v>3</v>
      </c>
      <c r="E18" s="274" t="s">
        <v>347</v>
      </c>
      <c r="F18" s="352" t="s">
        <v>348</v>
      </c>
    </row>
    <row r="19" spans="1:6" s="281" customFormat="1" ht="16.5" customHeight="1" x14ac:dyDescent="0.25">
      <c r="A19" s="207"/>
      <c r="B19" s="274"/>
      <c r="C19" s="366" t="s">
        <v>349</v>
      </c>
      <c r="D19" s="245"/>
      <c r="E19" s="274"/>
      <c r="F19" s="366" t="s">
        <v>349</v>
      </c>
    </row>
    <row r="20" spans="1:6" s="281" customFormat="1" ht="16.5" customHeight="1" x14ac:dyDescent="0.25">
      <c r="A20" s="207"/>
      <c r="B20" s="246" t="s">
        <v>350</v>
      </c>
      <c r="C20" s="363" t="s">
        <v>351</v>
      </c>
      <c r="D20" s="245" t="s">
        <v>3</v>
      </c>
      <c r="E20" s="246" t="s">
        <v>350</v>
      </c>
      <c r="F20" s="363" t="s">
        <v>351</v>
      </c>
    </row>
    <row r="21" spans="1:6" s="281" customFormat="1" ht="16.5" customHeight="1" x14ac:dyDescent="0.25">
      <c r="A21" s="207"/>
      <c r="B21" s="246" t="s">
        <v>352</v>
      </c>
      <c r="C21" s="363" t="s">
        <v>353</v>
      </c>
      <c r="D21" s="245" t="s">
        <v>3</v>
      </c>
      <c r="E21" s="246" t="s">
        <v>352</v>
      </c>
      <c r="F21" s="363" t="s">
        <v>353</v>
      </c>
    </row>
    <row r="22" spans="1:6" s="281" customFormat="1" ht="16.5" customHeight="1" x14ac:dyDescent="0.25">
      <c r="A22" s="207"/>
      <c r="B22" s="246" t="s">
        <v>354</v>
      </c>
      <c r="C22" s="363" t="s">
        <v>355</v>
      </c>
      <c r="D22" s="245" t="s">
        <v>3</v>
      </c>
      <c r="E22" s="246" t="s">
        <v>354</v>
      </c>
      <c r="F22" s="363" t="s">
        <v>355</v>
      </c>
    </row>
    <row r="23" spans="1:6" s="281" customFormat="1" ht="16.5" customHeight="1" x14ac:dyDescent="0.25">
      <c r="A23" s="207"/>
      <c r="B23" s="246" t="s">
        <v>356</v>
      </c>
      <c r="C23" s="365" t="s">
        <v>357</v>
      </c>
      <c r="D23" s="245" t="s">
        <v>3</v>
      </c>
      <c r="E23" s="246" t="s">
        <v>356</v>
      </c>
      <c r="F23" s="365" t="s">
        <v>357</v>
      </c>
    </row>
    <row r="24" spans="1:6" s="281" customFormat="1" ht="16.5" customHeight="1" x14ac:dyDescent="0.25">
      <c r="A24" s="207"/>
      <c r="B24" s="246" t="s">
        <v>358</v>
      </c>
      <c r="C24" s="363" t="s">
        <v>359</v>
      </c>
      <c r="D24" s="245" t="s">
        <v>3</v>
      </c>
      <c r="E24" s="246" t="s">
        <v>358</v>
      </c>
      <c r="F24" s="363" t="s">
        <v>359</v>
      </c>
    </row>
    <row r="25" spans="1:6" s="281" customFormat="1" ht="16.5" customHeight="1" x14ac:dyDescent="0.25">
      <c r="A25" s="207"/>
      <c r="B25" s="246" t="s">
        <v>360</v>
      </c>
      <c r="C25" s="363" t="s">
        <v>361</v>
      </c>
      <c r="D25" s="245" t="s">
        <v>3</v>
      </c>
      <c r="E25" s="246" t="s">
        <v>360</v>
      </c>
      <c r="F25" s="363" t="s">
        <v>361</v>
      </c>
    </row>
    <row r="26" spans="1:6" s="281" customFormat="1" ht="16.5" customHeight="1" x14ac:dyDescent="0.25">
      <c r="A26" s="207"/>
      <c r="B26" s="246" t="s">
        <v>362</v>
      </c>
      <c r="C26" s="365" t="s">
        <v>363</v>
      </c>
      <c r="D26" s="245" t="s">
        <v>3</v>
      </c>
      <c r="E26" s="246" t="s">
        <v>362</v>
      </c>
      <c r="F26" s="365" t="s">
        <v>363</v>
      </c>
    </row>
    <row r="27" spans="1:6" s="281" customFormat="1" ht="16.5" customHeight="1" x14ac:dyDescent="0.25">
      <c r="A27" s="207"/>
      <c r="B27" s="246" t="s">
        <v>364</v>
      </c>
      <c r="C27" s="365" t="s">
        <v>365</v>
      </c>
      <c r="D27" s="245" t="s">
        <v>3</v>
      </c>
      <c r="E27" s="246" t="s">
        <v>364</v>
      </c>
      <c r="F27" s="365" t="s">
        <v>365</v>
      </c>
    </row>
    <row r="28" spans="1:6" s="281" customFormat="1" ht="16.5" customHeight="1" x14ac:dyDescent="0.25">
      <c r="A28" s="207"/>
      <c r="B28" s="246"/>
      <c r="C28" s="338" t="s">
        <v>304</v>
      </c>
      <c r="D28" s="245"/>
      <c r="E28" s="246"/>
      <c r="F28" s="338" t="s">
        <v>304</v>
      </c>
    </row>
    <row r="29" spans="1:6" s="281" customFormat="1" ht="16.5" customHeight="1" x14ac:dyDescent="0.25">
      <c r="A29" s="207"/>
      <c r="B29" s="246"/>
      <c r="C29" s="153" t="s">
        <v>368</v>
      </c>
      <c r="D29" s="245"/>
      <c r="E29" s="246"/>
      <c r="F29" s="153" t="s">
        <v>368</v>
      </c>
    </row>
    <row r="30" spans="1:6" s="281" customFormat="1" ht="16.5" customHeight="1" x14ac:dyDescent="0.25">
      <c r="A30" s="207"/>
      <c r="B30" s="246" t="s">
        <v>366</v>
      </c>
      <c r="C30" s="353" t="s">
        <v>369</v>
      </c>
      <c r="D30" s="245" t="s">
        <v>3</v>
      </c>
      <c r="E30" s="246" t="s">
        <v>366</v>
      </c>
      <c r="F30" s="353" t="s">
        <v>369</v>
      </c>
    </row>
    <row r="31" spans="1:6" s="281" customFormat="1" ht="16.5" customHeight="1" x14ac:dyDescent="0.25">
      <c r="A31" s="207"/>
      <c r="B31" s="246" t="s">
        <v>367</v>
      </c>
      <c r="C31" s="353" t="s">
        <v>627</v>
      </c>
      <c r="D31" s="245" t="s">
        <v>3</v>
      </c>
      <c r="E31" s="246" t="s">
        <v>367</v>
      </c>
      <c r="F31" s="353" t="s">
        <v>627</v>
      </c>
    </row>
    <row r="32" spans="1:6" s="281" customFormat="1" ht="16.5" customHeight="1" x14ac:dyDescent="0.25">
      <c r="A32" s="207"/>
      <c r="B32" s="246"/>
      <c r="C32" s="351" t="s">
        <v>377</v>
      </c>
      <c r="D32" s="245"/>
      <c r="E32" s="246"/>
      <c r="F32" s="351" t="s">
        <v>377</v>
      </c>
    </row>
    <row r="33" spans="1:6" s="281" customFormat="1" ht="16.5" customHeight="1" x14ac:dyDescent="0.25">
      <c r="A33" s="207"/>
      <c r="B33" s="246" t="s">
        <v>371</v>
      </c>
      <c r="C33" s="353" t="s">
        <v>378</v>
      </c>
      <c r="D33" s="245" t="s">
        <v>3</v>
      </c>
      <c r="E33" s="246" t="s">
        <v>371</v>
      </c>
      <c r="F33" s="353" t="s">
        <v>378</v>
      </c>
    </row>
    <row r="34" spans="1:6" s="281" customFormat="1" ht="16.5" customHeight="1" x14ac:dyDescent="0.25">
      <c r="A34" s="207"/>
      <c r="B34" s="246" t="s">
        <v>372</v>
      </c>
      <c r="C34" s="353" t="s">
        <v>628</v>
      </c>
      <c r="D34" s="245" t="s">
        <v>3</v>
      </c>
      <c r="E34" s="246" t="s">
        <v>372</v>
      </c>
      <c r="F34" s="353" t="s">
        <v>628</v>
      </c>
    </row>
    <row r="35" spans="1:6" s="281" customFormat="1" ht="16.5" customHeight="1" x14ac:dyDescent="0.25">
      <c r="A35" s="207"/>
      <c r="B35" s="246" t="s">
        <v>380</v>
      </c>
      <c r="C35" s="352" t="s">
        <v>382</v>
      </c>
      <c r="D35" s="245" t="s">
        <v>3</v>
      </c>
      <c r="E35" s="246" t="s">
        <v>380</v>
      </c>
      <c r="F35" s="352" t="s">
        <v>382</v>
      </c>
    </row>
    <row r="36" spans="1:6" x14ac:dyDescent="0.25">
      <c r="A36" s="207"/>
      <c r="B36" s="280" t="s">
        <v>381</v>
      </c>
      <c r="C36" s="361" t="s">
        <v>383</v>
      </c>
      <c r="D36" s="245" t="s">
        <v>3</v>
      </c>
      <c r="E36" s="280" t="s">
        <v>381</v>
      </c>
      <c r="F36" s="361" t="s">
        <v>383</v>
      </c>
    </row>
    <row r="37" spans="1:6" x14ac:dyDescent="0.25">
      <c r="A37" s="207"/>
      <c r="B37" s="280"/>
      <c r="C37" s="338" t="s">
        <v>305</v>
      </c>
      <c r="D37" s="245"/>
      <c r="E37" s="280"/>
      <c r="F37" s="338" t="s">
        <v>305</v>
      </c>
    </row>
    <row r="38" spans="1:6" x14ac:dyDescent="0.25">
      <c r="A38" s="207"/>
      <c r="B38" s="280"/>
      <c r="C38" s="351" t="s">
        <v>525</v>
      </c>
      <c r="D38" s="245"/>
      <c r="E38" s="280"/>
      <c r="F38" s="351" t="s">
        <v>525</v>
      </c>
    </row>
    <row r="39" spans="1:6" x14ac:dyDescent="0.25">
      <c r="A39" s="207"/>
      <c r="B39" s="280" t="s">
        <v>384</v>
      </c>
      <c r="C39" s="362" t="s">
        <v>385</v>
      </c>
      <c r="D39" s="245" t="s">
        <v>3</v>
      </c>
      <c r="E39" s="280" t="s">
        <v>384</v>
      </c>
      <c r="F39" s="362" t="s">
        <v>385</v>
      </c>
    </row>
    <row r="40" spans="1:6" ht="17.25" customHeight="1" x14ac:dyDescent="0.25">
      <c r="A40" s="207"/>
      <c r="B40" s="246" t="s">
        <v>386</v>
      </c>
      <c r="C40" s="363" t="s">
        <v>387</v>
      </c>
      <c r="D40" s="245" t="s">
        <v>3</v>
      </c>
      <c r="E40" s="246" t="s">
        <v>386</v>
      </c>
      <c r="F40" s="363" t="s">
        <v>387</v>
      </c>
    </row>
    <row r="41" spans="1:6" ht="19.5" customHeight="1" x14ac:dyDescent="0.25">
      <c r="A41" s="207"/>
      <c r="B41" s="246" t="s">
        <v>388</v>
      </c>
      <c r="C41" s="363" t="s">
        <v>389</v>
      </c>
      <c r="D41" s="245" t="s">
        <v>3</v>
      </c>
      <c r="E41" s="246" t="s">
        <v>388</v>
      </c>
      <c r="F41" s="363" t="s">
        <v>389</v>
      </c>
    </row>
    <row r="42" spans="1:6" ht="19.5" customHeight="1" x14ac:dyDescent="0.25">
      <c r="A42" s="208"/>
      <c r="B42" s="149" t="s">
        <v>390</v>
      </c>
      <c r="C42" s="364" t="s">
        <v>526</v>
      </c>
      <c r="D42" s="105" t="s">
        <v>3</v>
      </c>
      <c r="E42" s="149" t="s">
        <v>390</v>
      </c>
      <c r="F42" s="364" t="s">
        <v>526</v>
      </c>
    </row>
  </sheetData>
  <mergeCells count="4">
    <mergeCell ref="B10:D10"/>
    <mergeCell ref="E10:F10"/>
    <mergeCell ref="B11:D11"/>
    <mergeCell ref="E11:F11"/>
  </mergeCells>
  <pageMargins left="0.7" right="0.7" top="0.75" bottom="0.75" header="0.3" footer="0.3"/>
  <pageSetup paperSize="9" orientation="portrait" r:id="rId1"/>
  <ignoredErrors>
    <ignoredError sqref="B13:B42 E13:E42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4" tint="-0.499984740745262"/>
  </sheetPr>
  <dimension ref="A1:F21"/>
  <sheetViews>
    <sheetView showGridLines="0" workbookViewId="0"/>
  </sheetViews>
  <sheetFormatPr defaultColWidth="9.09765625" defaultRowHeight="12.5" x14ac:dyDescent="0.25"/>
  <cols>
    <col min="1" max="1" width="3.09765625" style="131" customWidth="1"/>
    <col min="2" max="2" width="12.3984375" style="131" customWidth="1"/>
    <col min="3" max="3" width="46.59765625" style="131" customWidth="1"/>
    <col min="4" max="4" width="4.296875" style="131" customWidth="1"/>
    <col min="5" max="5" width="10.8984375" style="131" customWidth="1"/>
    <col min="6" max="6" width="43.09765625" style="131" customWidth="1"/>
    <col min="7" max="16384" width="9.09765625" style="131"/>
  </cols>
  <sheetData>
    <row r="1" spans="1:6" x14ac:dyDescent="0.25">
      <c r="B1" s="41" t="s">
        <v>722</v>
      </c>
    </row>
    <row r="2" spans="1:6" x14ac:dyDescent="0.25">
      <c r="B2" s="41" t="s">
        <v>645</v>
      </c>
      <c r="C2" s="42"/>
      <c r="D2" s="42"/>
      <c r="E2" s="42"/>
      <c r="F2" s="42"/>
    </row>
    <row r="3" spans="1:6" x14ac:dyDescent="0.25">
      <c r="B3" s="41" t="s">
        <v>296</v>
      </c>
      <c r="C3" s="44"/>
      <c r="D3" s="44"/>
      <c r="E3" s="44"/>
      <c r="F3" s="44"/>
    </row>
    <row r="4" spans="1:6" x14ac:dyDescent="0.25">
      <c r="B4" s="45" t="s">
        <v>633</v>
      </c>
      <c r="C4" s="44"/>
      <c r="D4" s="44"/>
      <c r="E4" s="44"/>
      <c r="F4" s="44"/>
    </row>
    <row r="5" spans="1:6" x14ac:dyDescent="0.25">
      <c r="B5" s="46" t="s">
        <v>632</v>
      </c>
      <c r="C5" s="44"/>
      <c r="D5" s="44"/>
      <c r="E5" s="44"/>
      <c r="F5" s="44"/>
    </row>
    <row r="6" spans="1:6" x14ac:dyDescent="0.25">
      <c r="B6" s="45" t="s">
        <v>643</v>
      </c>
      <c r="C6" s="44"/>
      <c r="D6" s="44"/>
      <c r="E6" s="44"/>
      <c r="F6" s="44"/>
    </row>
    <row r="7" spans="1:6" x14ac:dyDescent="0.25">
      <c r="B7" s="46" t="s">
        <v>644</v>
      </c>
      <c r="C7" s="44"/>
      <c r="D7" s="44"/>
      <c r="E7" s="44"/>
      <c r="F7" s="44"/>
    </row>
    <row r="8" spans="1:6" ht="15" customHeight="1" x14ac:dyDescent="0.25">
      <c r="B8" s="41" t="s">
        <v>663</v>
      </c>
      <c r="C8" s="44"/>
      <c r="D8" s="44"/>
      <c r="E8" s="44"/>
      <c r="F8" s="44"/>
    </row>
    <row r="9" spans="1:6" x14ac:dyDescent="0.25">
      <c r="B9" s="42"/>
      <c r="C9" s="48"/>
      <c r="D9" s="48"/>
      <c r="E9" s="42"/>
      <c r="F9" s="42"/>
    </row>
    <row r="10" spans="1:6" x14ac:dyDescent="0.25">
      <c r="A10" s="392"/>
      <c r="B10" s="705" t="s">
        <v>297</v>
      </c>
      <c r="C10" s="706"/>
      <c r="D10" s="707"/>
      <c r="E10" s="656" t="s">
        <v>646</v>
      </c>
      <c r="F10" s="658"/>
    </row>
    <row r="11" spans="1:6" x14ac:dyDescent="0.25">
      <c r="A11" s="393"/>
      <c r="B11" s="708" t="s">
        <v>582</v>
      </c>
      <c r="C11" s="709"/>
      <c r="D11" s="710"/>
      <c r="E11" s="665" t="s">
        <v>577</v>
      </c>
      <c r="F11" s="666"/>
    </row>
    <row r="12" spans="1:6" x14ac:dyDescent="0.25">
      <c r="A12" s="394"/>
      <c r="B12" s="205" t="s">
        <v>284</v>
      </c>
      <c r="C12" s="209" t="s">
        <v>285</v>
      </c>
      <c r="D12" s="210"/>
      <c r="E12" s="96" t="s">
        <v>284</v>
      </c>
      <c r="F12" s="97" t="s">
        <v>285</v>
      </c>
    </row>
    <row r="13" spans="1:6" x14ac:dyDescent="0.25">
      <c r="A13" s="390"/>
      <c r="B13" s="138" t="s">
        <v>291</v>
      </c>
      <c r="C13" s="211" t="s">
        <v>625</v>
      </c>
      <c r="D13" s="381" t="s">
        <v>3</v>
      </c>
      <c r="E13" s="138" t="s">
        <v>647</v>
      </c>
      <c r="F13" s="139" t="s">
        <v>648</v>
      </c>
    </row>
    <row r="14" spans="1:6" x14ac:dyDescent="0.25">
      <c r="A14" s="390"/>
      <c r="B14" s="274" t="s">
        <v>292</v>
      </c>
      <c r="C14" s="275" t="s">
        <v>635</v>
      </c>
      <c r="D14" s="245" t="s">
        <v>3</v>
      </c>
      <c r="E14" s="274" t="s">
        <v>649</v>
      </c>
      <c r="F14" s="276" t="s">
        <v>650</v>
      </c>
    </row>
    <row r="15" spans="1:6" x14ac:dyDescent="0.25">
      <c r="A15" s="390"/>
      <c r="B15" s="274" t="s">
        <v>293</v>
      </c>
      <c r="C15" s="277" t="s">
        <v>636</v>
      </c>
      <c r="D15" s="245" t="s">
        <v>3</v>
      </c>
      <c r="E15" s="274" t="s">
        <v>651</v>
      </c>
      <c r="F15" s="278" t="s">
        <v>652</v>
      </c>
    </row>
    <row r="16" spans="1:6" x14ac:dyDescent="0.25">
      <c r="A16" s="390"/>
      <c r="B16" s="274" t="s">
        <v>294</v>
      </c>
      <c r="C16" s="277" t="s">
        <v>637</v>
      </c>
      <c r="D16" s="245" t="s">
        <v>3</v>
      </c>
      <c r="E16" s="282" t="s">
        <v>653</v>
      </c>
      <c r="F16" s="278" t="s">
        <v>654</v>
      </c>
    </row>
    <row r="17" spans="1:6" x14ac:dyDescent="0.25">
      <c r="A17" s="390"/>
      <c r="B17" s="274" t="s">
        <v>286</v>
      </c>
      <c r="C17" s="279" t="s">
        <v>638</v>
      </c>
      <c r="D17" s="245" t="s">
        <v>3</v>
      </c>
      <c r="E17" s="282" t="s">
        <v>655</v>
      </c>
      <c r="F17" s="283" t="s">
        <v>656</v>
      </c>
    </row>
    <row r="18" spans="1:6" x14ac:dyDescent="0.25">
      <c r="A18" s="390"/>
      <c r="B18" s="246" t="s">
        <v>287</v>
      </c>
      <c r="C18" s="277" t="s">
        <v>639</v>
      </c>
      <c r="D18" s="245" t="s">
        <v>3</v>
      </c>
      <c r="E18" s="284" t="s">
        <v>657</v>
      </c>
      <c r="F18" s="283" t="s">
        <v>658</v>
      </c>
    </row>
    <row r="19" spans="1:6" x14ac:dyDescent="0.25">
      <c r="A19" s="390"/>
      <c r="B19" s="72" t="s">
        <v>288</v>
      </c>
      <c r="C19" s="123" t="s">
        <v>640</v>
      </c>
      <c r="D19" s="713" t="s">
        <v>3</v>
      </c>
      <c r="E19" s="711" t="s">
        <v>659</v>
      </c>
      <c r="F19" s="712" t="s">
        <v>660</v>
      </c>
    </row>
    <row r="20" spans="1:6" x14ac:dyDescent="0.25">
      <c r="A20" s="390"/>
      <c r="B20" s="72" t="s">
        <v>289</v>
      </c>
      <c r="C20" s="123" t="s">
        <v>641</v>
      </c>
      <c r="D20" s="713"/>
      <c r="E20" s="711"/>
      <c r="F20" s="712"/>
    </row>
    <row r="21" spans="1:6" ht="25" x14ac:dyDescent="0.25">
      <c r="A21" s="391"/>
      <c r="B21" s="285" t="s">
        <v>290</v>
      </c>
      <c r="C21" s="286" t="s">
        <v>642</v>
      </c>
      <c r="D21" s="287" t="s">
        <v>3</v>
      </c>
      <c r="E21" s="288" t="s">
        <v>661</v>
      </c>
      <c r="F21" s="289" t="s">
        <v>662</v>
      </c>
    </row>
  </sheetData>
  <mergeCells count="7">
    <mergeCell ref="B10:D10"/>
    <mergeCell ref="E10:F10"/>
    <mergeCell ref="B11:D11"/>
    <mergeCell ref="E11:F11"/>
    <mergeCell ref="E19:E20"/>
    <mergeCell ref="F19:F20"/>
    <mergeCell ref="D19:D20"/>
  </mergeCells>
  <pageMargins left="0.7" right="0.7" top="0.75" bottom="0.75" header="0.3" footer="0.3"/>
  <pageSetup paperSize="9" orientation="portrait" r:id="rId1"/>
  <ignoredErrors>
    <ignoredError sqref="E13:E21 B13:B2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15</vt:i4>
      </vt:variant>
    </vt:vector>
  </HeadingPairs>
  <TitlesOfParts>
    <vt:vector size="39" baseType="lpstr">
      <vt:lpstr>Document_Information</vt:lpstr>
      <vt:lpstr>BLS-CAP_OLD</vt:lpstr>
      <vt:lpstr>BLS-CAP</vt:lpstr>
      <vt:lpstr>BLS-IRR_OLD</vt:lpstr>
      <vt:lpstr>BLS-IRR</vt:lpstr>
      <vt:lpstr>IVP-BLS</vt:lpstr>
      <vt:lpstr>ARS-BLS</vt:lpstr>
      <vt:lpstr>ARS-LPS</vt:lpstr>
      <vt:lpstr>ARS-IRO</vt:lpstr>
      <vt:lpstr>DCD-ARS</vt:lpstr>
      <vt:lpstr>LPS-BLS</vt:lpstr>
      <vt:lpstr>TCS-BLS</vt:lpstr>
      <vt:lpstr>TCS-PVS</vt:lpstr>
      <vt:lpstr>TCS-ARS</vt:lpstr>
      <vt:lpstr>TCS-LSB</vt:lpstr>
      <vt:lpstr>LAR-BLS</vt:lpstr>
      <vt:lpstr>IEB-PNL</vt:lpstr>
      <vt:lpstr>FPSC-CAPC</vt:lpstr>
      <vt:lpstr>FPSC-IRRC</vt:lpstr>
      <vt:lpstr>FPSF-CAPF</vt:lpstr>
      <vt:lpstr>FPSF-IRRF</vt:lpstr>
      <vt:lpstr>FPSS-CAPS</vt:lpstr>
      <vt:lpstr>FPSS-IRRS</vt:lpstr>
      <vt:lpstr>Form</vt:lpstr>
      <vt:lpstr>'ARS-BLS'!Print_Area</vt:lpstr>
      <vt:lpstr>'BLS-CAP'!Print_Area</vt:lpstr>
      <vt:lpstr>'BLS-CAP_OLD'!Print_Area</vt:lpstr>
      <vt:lpstr>'BLS-IRR'!Print_Area</vt:lpstr>
      <vt:lpstr>'BLS-IRR_OLD'!Print_Area</vt:lpstr>
      <vt:lpstr>Form!Print_Area</vt:lpstr>
      <vt:lpstr>'FPSC-IRRC'!Print_Area</vt:lpstr>
      <vt:lpstr>'IEB-PNL'!Print_Area</vt:lpstr>
      <vt:lpstr>'IVP-BLS'!Print_Area</vt:lpstr>
      <vt:lpstr>'LAR-BLS'!Print_Area</vt:lpstr>
      <vt:lpstr>'LPS-BLS'!Print_Area</vt:lpstr>
      <vt:lpstr>'TCS-BLS'!Print_Area</vt:lpstr>
      <vt:lpstr>'TCS-LSB'!Print_Area</vt:lpstr>
      <vt:lpstr>'TCS-PVS'!Print_Area</vt:lpstr>
      <vt:lpstr>Form!Print_Titles</vt:lpstr>
    </vt:vector>
  </TitlesOfParts>
  <Company>Bank of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bin laden</dc:creator>
  <cp:lastModifiedBy>TMadmin</cp:lastModifiedBy>
  <cp:lastPrinted>2018-08-15T08:57:18Z</cp:lastPrinted>
  <dcterms:created xsi:type="dcterms:W3CDTF">2003-07-18T06:17:37Z</dcterms:created>
  <dcterms:modified xsi:type="dcterms:W3CDTF">2021-07-02T05:07:02Z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2020-11-17T04:43:24Z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37893a44-a652-4a87-bca8-b72c47fd6a2c</vt:lpwstr>
  </property>
  <property fmtid="{D5CDD505-2E9C-101B-9397-08002B2CF9AE}" pid="8" name="MSIP_Label_57ef099a-7fa4-4e34-953d-f6f34188ebfd_ContentBits">
    <vt:lpwstr>0</vt:lpwstr>
  </property>
</Properties>
</file>