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chalea\Desktop\File_BOTWebsite\"/>
    </mc:Choice>
  </mc:AlternateContent>
  <xr:revisionPtr revIDLastSave="0" documentId="8_{FA3FF8A5-B71C-49E0-A94C-F7EA1C48FC5D}" xr6:coauthVersionLast="47" xr6:coauthVersionMax="47" xr10:uidLastSave="{00000000-0000-0000-0000-000000000000}"/>
  <bookViews>
    <workbookView xWindow="-110" yWindow="-110" windowWidth="19420" windowHeight="10420" tabRatio="800" xr2:uid="{00000000-000D-0000-FFFF-FFFF00000000}"/>
  </bookViews>
  <sheets>
    <sheet name="อ่านก่อนใช้" sheetId="7" r:id="rId1"/>
    <sheet name="ผู้ส่งข้อมูล" sheetId="5" r:id="rId2"/>
    <sheet name="FPA" sheetId="1" r:id="rId3"/>
    <sheet name="CIA" sheetId="2" r:id="rId4"/>
    <sheet name="DLL" sheetId="3" r:id="rId5"/>
    <sheet name="IVA" sheetId="4" r:id="rId6"/>
    <sheet name="master" sheetId="6" state="hidden" r:id="rId7"/>
  </sheets>
  <definedNames>
    <definedName name="_xlnm.Print_Area" localSheetId="4">DLL!$B$8:$E$139</definedName>
    <definedName name="_xlnm.Print_Area" localSheetId="5">IVA!$B$9:$F$55</definedName>
    <definedName name="_xlnm.Print_Titles" localSheetId="4">DLL!$8:$8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5" l="1"/>
  <c r="D48" i="4" l="1"/>
  <c r="D45" i="4" s="1"/>
  <c r="D44" i="4" s="1"/>
  <c r="D34" i="4" s="1"/>
  <c r="D24" i="4" s="1"/>
  <c r="D23" i="4" s="1"/>
  <c r="D13" i="4" s="1"/>
  <c r="D12" i="4" s="1"/>
  <c r="D9" i="4" s="1"/>
  <c r="D8" i="4" s="1"/>
  <c r="F48" i="4"/>
  <c r="F45" i="4" s="1"/>
  <c r="F44" i="4" s="1"/>
  <c r="F34" i="4" s="1"/>
  <c r="F24" i="4" s="1"/>
  <c r="F23" i="4" s="1"/>
  <c r="F13" i="4" s="1"/>
  <c r="F12" i="4" s="1"/>
  <c r="F9" i="4" s="1"/>
  <c r="F8" i="4" s="1"/>
  <c r="E48" i="4"/>
  <c r="E45" i="4" s="1"/>
  <c r="E44" i="4" s="1"/>
  <c r="E34" i="4" s="1"/>
  <c r="E24" i="4" s="1"/>
  <c r="E23" i="4" s="1"/>
  <c r="E13" i="4" s="1"/>
  <c r="E12" i="4" s="1"/>
  <c r="E9" i="4" s="1"/>
  <c r="E8" i="4" s="1"/>
  <c r="C48" i="4"/>
  <c r="C45" i="4"/>
  <c r="C44" i="4" s="1"/>
  <c r="E129" i="3"/>
  <c r="E119" i="3"/>
  <c r="E118" i="3"/>
  <c r="E108" i="3"/>
  <c r="E107" i="3" s="1"/>
  <c r="E98" i="3"/>
  <c r="E88" i="3" s="1"/>
  <c r="E89" i="3"/>
  <c r="E79" i="3"/>
  <c r="E69" i="3"/>
  <c r="E61" i="3"/>
  <c r="E60" i="3" s="1"/>
  <c r="E52" i="3"/>
  <c r="E44" i="3"/>
  <c r="E43" i="3" s="1"/>
  <c r="E42" i="3" s="1"/>
  <c r="E34" i="3"/>
  <c r="E26" i="3"/>
  <c r="D129" i="3"/>
  <c r="D119" i="3"/>
  <c r="D118" i="3" s="1"/>
  <c r="D108" i="3"/>
  <c r="D98" i="3"/>
  <c r="D89" i="3"/>
  <c r="D88" i="3"/>
  <c r="D78" i="3" s="1"/>
  <c r="D79" i="3"/>
  <c r="D69" i="3"/>
  <c r="D60" i="3" s="1"/>
  <c r="D61" i="3"/>
  <c r="D52" i="3"/>
  <c r="D44" i="3"/>
  <c r="D34" i="3"/>
  <c r="D26" i="3"/>
  <c r="D25" i="3" s="1"/>
  <c r="D20" i="3"/>
  <c r="D17" i="3" s="1"/>
  <c r="D13" i="3"/>
  <c r="D10" i="3"/>
  <c r="C129" i="3"/>
  <c r="C118" i="3" s="1"/>
  <c r="C107" i="3" s="1"/>
  <c r="C119" i="3"/>
  <c r="C108" i="3"/>
  <c r="C98" i="3"/>
  <c r="C89" i="3"/>
  <c r="C88" i="3" s="1"/>
  <c r="C78" i="3" s="1"/>
  <c r="C79" i="3"/>
  <c r="C69" i="3"/>
  <c r="C61" i="3"/>
  <c r="C60" i="3" s="1"/>
  <c r="C52" i="3"/>
  <c r="C44" i="3"/>
  <c r="C34" i="3"/>
  <c r="C26" i="3"/>
  <c r="C25" i="3" s="1"/>
  <c r="C20" i="3"/>
  <c r="C17" i="3"/>
  <c r="C10" i="3"/>
  <c r="C13" i="3"/>
  <c r="D43" i="3" l="1"/>
  <c r="D42" i="3" s="1"/>
  <c r="D107" i="3"/>
  <c r="D9" i="3"/>
  <c r="E78" i="3"/>
  <c r="E77" i="3" s="1"/>
  <c r="C9" i="3"/>
  <c r="E25" i="3"/>
  <c r="E24" i="3" s="1"/>
  <c r="E8" i="3" s="1"/>
  <c r="C34" i="4"/>
  <c r="C24" i="4"/>
  <c r="C23" i="4" s="1"/>
  <c r="C13" i="4" s="1"/>
  <c r="C12" i="4" s="1"/>
  <c r="C9" i="4" s="1"/>
  <c r="C8" i="4" s="1"/>
  <c r="D77" i="3"/>
  <c r="D24" i="3"/>
  <c r="D8" i="3" s="1"/>
  <c r="C77" i="3"/>
  <c r="C43" i="3"/>
  <c r="C42" i="3" s="1"/>
  <c r="C24" i="3" s="1"/>
  <c r="C8" i="3" s="1"/>
  <c r="F122" i="2" l="1"/>
  <c r="F117" i="2"/>
  <c r="F113" i="2"/>
  <c r="F112" i="2" s="1"/>
  <c r="F108" i="2"/>
  <c r="F101" i="2"/>
  <c r="F100" i="2" s="1"/>
  <c r="F93" i="2"/>
  <c r="F87" i="2" s="1"/>
  <c r="F81" i="2"/>
  <c r="F77" i="2"/>
  <c r="F73" i="2"/>
  <c r="F68" i="2"/>
  <c r="F65" i="2"/>
  <c r="F62" i="2"/>
  <c r="F58" i="2"/>
  <c r="F54" i="2"/>
  <c r="F50" i="2"/>
  <c r="F45" i="2" s="1"/>
  <c r="F46" i="2"/>
  <c r="F41" i="2"/>
  <c r="F37" i="2"/>
  <c r="F33" i="2"/>
  <c r="F32" i="2" s="1"/>
  <c r="F27" i="2"/>
  <c r="F22" i="2"/>
  <c r="F18" i="2"/>
  <c r="F14" i="2"/>
  <c r="F9" i="2"/>
  <c r="H128" i="2"/>
  <c r="H125" i="2"/>
  <c r="F186" i="1"/>
  <c r="F183" i="1"/>
  <c r="F179" i="1" s="1"/>
  <c r="F180" i="1"/>
  <c r="F176" i="1"/>
  <c r="F173" i="1"/>
  <c r="F172" i="1" s="1"/>
  <c r="F168" i="1"/>
  <c r="F164" i="1"/>
  <c r="F159" i="1"/>
  <c r="F156" i="1"/>
  <c r="F152" i="1"/>
  <c r="F146" i="1"/>
  <c r="F142" i="1"/>
  <c r="F138" i="1"/>
  <c r="F127" i="1"/>
  <c r="F121" i="1"/>
  <c r="F118" i="1"/>
  <c r="F117" i="1" s="1"/>
  <c r="F113" i="1"/>
  <c r="F109" i="1"/>
  <c r="F104" i="1"/>
  <c r="F100" i="1"/>
  <c r="F99" i="1" s="1"/>
  <c r="F94" i="1"/>
  <c r="F89" i="1" s="1"/>
  <c r="F90" i="1"/>
  <c r="F84" i="1"/>
  <c r="F80" i="1"/>
  <c r="F79" i="1" s="1"/>
  <c r="F74" i="1"/>
  <c r="F70" i="1"/>
  <c r="F64" i="1"/>
  <c r="F60" i="1"/>
  <c r="F59" i="1"/>
  <c r="F55" i="1"/>
  <c r="F51" i="1"/>
  <c r="F46" i="1"/>
  <c r="F42" i="1"/>
  <c r="F37" i="1"/>
  <c r="F32" i="1" s="1"/>
  <c r="F33" i="1"/>
  <c r="F28" i="1"/>
  <c r="F24" i="1"/>
  <c r="F11" i="1"/>
  <c r="F20" i="1"/>
  <c r="F16" i="1"/>
  <c r="F12" i="1"/>
  <c r="F50" i="1" l="1"/>
  <c r="F23" i="1" s="1"/>
  <c r="F8" i="1" s="1"/>
  <c r="F72" i="2"/>
  <c r="F13" i="2"/>
  <c r="F8" i="2" s="1"/>
  <c r="F163" i="1"/>
  <c r="F151" i="1"/>
  <c r="F137" i="1" s="1"/>
  <c r="F69" i="1"/>
  <c r="F68" i="1" s="1"/>
  <c r="F41" i="1"/>
  <c r="B5" i="4"/>
  <c r="B3" i="4"/>
  <c r="B5" i="3"/>
  <c r="B3" i="3"/>
  <c r="B5" i="2"/>
  <c r="B3" i="2"/>
  <c r="B5" i="1"/>
  <c r="B3" i="1" l="1"/>
  <c r="B4" i="1"/>
  <c r="B4" i="3" l="1"/>
  <c r="B4" i="2"/>
  <c r="B4" i="4"/>
</calcChain>
</file>

<file path=xl/sharedStrings.xml><?xml version="1.0" encoding="utf-8"?>
<sst xmlns="http://schemas.openxmlformats.org/spreadsheetml/2006/main" count="1132" uniqueCount="1106">
  <si>
    <t>รายงานฐานะการเงิน (สำหรับ บบส. ที่จัดทำงบการเงินตามมาตรฐานการรายงานทางการเงินสำหรับกิจการที่ไม่มีส่วนได้เสียสาธารณะ)</t>
  </si>
  <si>
    <t>รหัสสถาบัน</t>
  </si>
  <si>
    <t>ชื่อสถาบัน</t>
  </si>
  <si>
    <t>ข้อมูล ณ วันที่</t>
  </si>
  <si>
    <t>หน่วย: บาท</t>
  </si>
  <si>
    <t>รายการ</t>
  </si>
  <si>
    <t>ยอดคงค้างสิ้นงวด</t>
  </si>
  <si>
    <t>รวมสินทรัพย์</t>
  </si>
  <si>
    <t>1. เงินสด</t>
  </si>
  <si>
    <t>2. เงินฝากสถาบันการเงิน</t>
  </si>
  <si>
    <t>3. เงินลงทุนสุทธิ</t>
  </si>
  <si>
    <t xml:space="preserve">    3.1 เงินลงทุนในลูกหนี้</t>
  </si>
  <si>
    <t xml:space="preserve">          3.1.1 จากการรับซื้อหรือรับโอนจากสถาบันการเงิน</t>
  </si>
  <si>
    <t xml:space="preserve">          3.1.2 จากการรับซื้อหรือรับโอนจากสถาบันการเงินที่ถูกระงับการดำเนินกิจการ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</si>
  <si>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3.1.3 จากการรับซื้อหรือรับโอนจากผู้ประกอบธุรกิจทางการเงิน</t>
  </si>
  <si>
    <t xml:space="preserve">          3.2.1 จากการรับซื้อหรือรับโอนจากสถาบันการเงิน</t>
  </si>
  <si>
    <t xml:space="preserve">          3.2.2 จากการรับซื้อหรือรับโอนจากสถาบันการเงินที่ถูกระงับการดำเนินกิจการ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</si>
  <si>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3.2.3 จากการรับซื้อหรือรับโอนจากผู้ประกอบธุรกิจทางการเงิน</t>
  </si>
  <si>
    <t xml:space="preserve">   3.3 เงินลงทุนในหลักทรัพย์</t>
  </si>
  <si>
    <t xml:space="preserve">         3.3.1 การบริหารสินทรัพย์</t>
  </si>
  <si>
    <t xml:space="preserve">         3.3.2 การบริหารสภาพคล่อง</t>
  </si>
  <si>
    <t>4. เงินให้สินเชื่อแก่ลูกหนี้และดอกเบี้ยค้างรับสุทธิ</t>
  </si>
  <si>
    <t xml:space="preserve">    4.1 การรับซื้อหรือรับโอนหนี้</t>
  </si>
  <si>
    <t xml:space="preserve">         4.1.1 สถาบันการเงิน</t>
  </si>
  <si>
    <t xml:space="preserve">         4.1.2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</si>
  <si>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4.1.3 ผู้ประกอบธุรกิจทางการเงิน</t>
  </si>
  <si>
    <t xml:space="preserve">    4.2 เงินให้สินเชื่อเพิ่ม</t>
  </si>
  <si>
    <t xml:space="preserve">          4.2.1 สถาบันการเงิน</t>
  </si>
  <si>
    <t xml:space="preserve">          4.2.2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</si>
  <si>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4.2.3 ผู้ประกอบธุรกิจทางการเงิน</t>
  </si>
  <si>
    <t xml:space="preserve">          4.3.1 การรับซื้อหรือรับโอนหนี้</t>
  </si>
  <si>
    <t xml:space="preserve">                  4.3.1.1 สถาบันการเงิน</t>
  </si>
  <si>
    <t xml:space="preserve">                  4.3.1.2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</si>
  <si>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4.3.1.3 ผู้ประกอบธุรกิจทางการเงิน</t>
  </si>
  <si>
    <t xml:space="preserve">          4.3.2 การให้สินเชื่อเพิ่ม</t>
  </si>
  <si>
    <t xml:space="preserve">                  4.3.2.1 สถาบันการเงิน</t>
  </si>
  <si>
    <t xml:space="preserve">                  4.3.2.2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</si>
  <si>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4.3.2.3 ผู้ประกอบธุรกิจทางการเงิน</t>
  </si>
  <si>
    <r>
      <t xml:space="preserve">     4.4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รายได้รอตัดบัญชี</t>
    </r>
  </si>
  <si>
    <t xml:space="preserve">           4.4.1 การรับซื้อหรือรับโอนหนี้</t>
  </si>
  <si>
    <t xml:space="preserve">                   4.4.1.1 สถาบันการเงิน</t>
  </si>
  <si>
    <t xml:space="preserve">                   4.4.1.2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</si>
  <si>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 4.4.1.3 ผู้ประกอบธุรกิจทางการเงิน</t>
  </si>
  <si>
    <t xml:space="preserve">           4.4.2 การให้สินเชื่อเพิ่ม</t>
  </si>
  <si>
    <t xml:space="preserve">                    4.4.2.1 สถาบันการเงิน</t>
  </si>
  <si>
    <t xml:space="preserve">                    4.4.2.2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</si>
  <si>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  4.4.2.3 ผู้ประกอบธุรกิจทางการเงิน</t>
  </si>
  <si>
    <r>
      <t xml:space="preserve">    4.5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ค่าเผื่อหนี้สงสัยจะสูญ</t>
    </r>
  </si>
  <si>
    <t xml:space="preserve">          4.5.1 การรับซื้อหรือรับโอนหนี้</t>
  </si>
  <si>
    <t xml:space="preserve">                  4.5.1.1 สถาบันการเงิน</t>
  </si>
  <si>
    <t xml:space="preserve">                  4.5.1.2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</si>
  <si>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4.5.1.3 ผู้ประกอบธุรกิจทางการเงิน</t>
  </si>
  <si>
    <t xml:space="preserve">          4.5.2 การให้สินเชื่อเพิ่ม</t>
  </si>
  <si>
    <t xml:space="preserve">                  4.5.2.1 สถาบันการเงิน</t>
  </si>
  <si>
    <t xml:space="preserve">                  4.5.2.2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</si>
  <si>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4.5.2.3 ผู้ประกอบธุรกิจทางการเงิน</t>
  </si>
  <si>
    <t xml:space="preserve">           4.6.1 การรับซื้อหรือรับโอนหนี้</t>
  </si>
  <si>
    <t xml:space="preserve">                    4.6.1.1 สถาบันการเงิน</t>
  </si>
  <si>
    <t xml:space="preserve">                    4.6.1.2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</si>
  <si>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  4.6.1.3 ผู้ประกอบธุรกิจทางการเงิน</t>
  </si>
  <si>
    <t xml:space="preserve">           4.6.2 การให้สินเชื่อเพิ่ม</t>
  </si>
  <si>
    <t xml:space="preserve">                   4.6.2.1 สถาบันการเงิน</t>
  </si>
  <si>
    <t xml:space="preserve">                   4.6.2.2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</si>
  <si>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 4.6.2.3 ผู้ประกอบธุรกิจทางการเงิน</t>
  </si>
  <si>
    <t>5. ทรัพย์สินรอการขายสุทธิ</t>
  </si>
  <si>
    <t xml:space="preserve">    5.1 ทรัพย์สินที่ได้จากรับซื้อหรือรับโอนหรือรับชำระหนี้</t>
  </si>
  <si>
    <t xml:space="preserve">          5.1.1 อสังหาริมทรัพย์</t>
  </si>
  <si>
    <t xml:space="preserve">                  5.1.1.1 สถาบันการเงิน</t>
  </si>
  <si>
    <t xml:space="preserve">                  5.1.1.2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</si>
  <si>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5.1.1.3 ผู้ประกอบธุรกิจทางการเงิน</t>
  </si>
  <si>
    <t xml:space="preserve">          5.1.2 สังหาริมทรัพย์</t>
  </si>
  <si>
    <t xml:space="preserve">                  5.1.2.1 สถาบันการเงิน</t>
  </si>
  <si>
    <t xml:space="preserve">                  5.1.2.2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</si>
  <si>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5.1.2.3 ผู้ประกอบธุรกิจทางการเงิน</t>
  </si>
  <si>
    <t xml:space="preserve">    5.2 อื่น ๆ</t>
  </si>
  <si>
    <t xml:space="preserve">          5.3.1 อสังหาริมทรัพย์</t>
  </si>
  <si>
    <t xml:space="preserve">                  5.3.1.1 สถาบันการเงิน</t>
  </si>
  <si>
    <t xml:space="preserve">                  5.3.1.2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</si>
  <si>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5.3.1.3 ผู้ประกอบธุรกิจทางการเงิน</t>
  </si>
  <si>
    <t xml:space="preserve">          5.3.2 สังหาริมทรัพย์</t>
  </si>
  <si>
    <t xml:space="preserve">                  5.3.2.1 สถาบันการเงิน</t>
  </si>
  <si>
    <t xml:space="preserve">                  5.3.2.2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</si>
  <si>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5.3.2.3 ผู้ประกอบธุรกิจทางการเงิน</t>
  </si>
  <si>
    <t xml:space="preserve">          5.3.3 อื่น ๆ</t>
  </si>
  <si>
    <t xml:space="preserve">          5.4.1 อสังหาริมทรัพย์</t>
  </si>
  <si>
    <t xml:space="preserve">                  5.4.1.1 สถาบันการเงิน</t>
  </si>
  <si>
    <t xml:space="preserve">                  5.4.1.2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</si>
  <si>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5.4.1.3 ผู้ประกอบธุรกิจทางการเงิน</t>
  </si>
  <si>
    <t xml:space="preserve">          5.4.2 สังหาริมทรัพย์</t>
  </si>
  <si>
    <t xml:space="preserve">                  5.4.2.1 สถาบันการเงิน</t>
  </si>
  <si>
    <t xml:space="preserve">                  5.4.2.2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</si>
  <si>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 5.4.2.3 ผู้ประกอบธุรกิจทางการเงิน</t>
  </si>
  <si>
    <t xml:space="preserve">          5.4.3 อื่น ๆ</t>
  </si>
  <si>
    <t>6. ที่ดิน อาคาร และอุปกรณ์สุทธิ</t>
  </si>
  <si>
    <t xml:space="preserve">    6.1 ที่ดิน</t>
  </si>
  <si>
    <t xml:space="preserve">         6.1.1 ราคาทุนเดิม</t>
  </si>
  <si>
    <t xml:space="preserve">         6.1.2 ส่วนที่ตีราคาเพิ่ม</t>
  </si>
  <si>
    <r>
      <t xml:space="preserve">         6.1.3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</si>
  <si>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 xml:space="preserve">    6.2 อาคาร</t>
  </si>
  <si>
    <t xml:space="preserve">         6.2.1 ราคาทุนเดิม</t>
  </si>
  <si>
    <t xml:space="preserve">         6.2.2 ส่วนที่ตีราคาเพิ่ม</t>
  </si>
  <si>
    <r>
      <t xml:space="preserve">         6.2.3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ค่าเสื่อมราคาสะสม</t>
    </r>
  </si>
  <si>
    <r>
      <t xml:space="preserve">         6.2.4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</si>
  <si>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 xml:space="preserve">    6.3 อุปกรณ์</t>
  </si>
  <si>
    <t xml:space="preserve">         6.3.1 ราคาทุนเดิม</t>
  </si>
  <si>
    <r>
      <t xml:space="preserve">         6.3.2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ค่าเสื่อมราคาสะสม</t>
    </r>
  </si>
  <si>
    <r>
      <t xml:space="preserve">         6.3.3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</si>
  <si>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 xml:space="preserve">    6.4 อื่น ๆ</t>
  </si>
  <si>
    <t xml:space="preserve">          6.4.1 ราคาทุนเดิม</t>
  </si>
  <si>
    <r>
      <t xml:space="preserve">          6.4.2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ค่าเสื่อมราคาสะสม</t>
    </r>
  </si>
  <si>
    <r>
      <t xml:space="preserve">          6.4.3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</si>
  <si>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>7. ค่าความนิยมและสินทรัพย์ไม่มีตัวตนอื่นสุทธิ</t>
  </si>
  <si>
    <t xml:space="preserve">    7.1 ค่าความนิยมสุทธิ</t>
  </si>
  <si>
    <t xml:space="preserve">         7.1.1 ค่าความนิยม </t>
  </si>
  <si>
    <r>
      <t xml:space="preserve">         7.1.2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</si>
  <si>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 xml:space="preserve">     7.2 สินทรัพย์ไม่มีตัวตนอื่นสุทธิ</t>
  </si>
  <si>
    <t xml:space="preserve">          7.2.1 ราคาทุนเดิม</t>
  </si>
  <si>
    <t xml:space="preserve">          7.2.2 ส่วนที่ตีราคาเพิ่ม</t>
  </si>
  <si>
    <t>8. สินทรัพย์ภาษีเงินได้รอตัดบัญชี</t>
  </si>
  <si>
    <t>9. สินทรัพย์อื่นสุทธิ</t>
  </si>
  <si>
    <t xml:space="preserve">     9.1 ค่าใช้จ่ายล่วงหน้าและรายจ่ายรอตัดบัญชี</t>
  </si>
  <si>
    <t xml:space="preserve">     9.3 ลูกหนี้อื่น</t>
  </si>
  <si>
    <t xml:space="preserve">     9.4 สิทธิการเช่าที่ดินและอาคารสุทธิ</t>
  </si>
  <si>
    <t xml:space="preserve">     9.5 เงินรอรับจากการขายทอดตลาด</t>
  </si>
  <si>
    <t xml:space="preserve">     9.6 เงินมัดจำการประมูลซื้อทรัพย์จากสถาบันการเงินและผู้ประกอบธุรกิจทางการเงิน</t>
  </si>
  <si>
    <t xml:space="preserve">     9.7 เงินวางประกันการประมูลซื้อทรัพย์จากกรมบังคับคดี</t>
  </si>
  <si>
    <t xml:space="preserve">     9.8 สินทรัพย์อื่นๆ</t>
  </si>
  <si>
    <r>
      <t xml:space="preserve">     9.9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</si>
  <si>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>รวมหนี้สินและส่วนของเจ้าของ</t>
  </si>
  <si>
    <t>10. ตราสารหนี้ที่ออกและเงินกู้ยืมสุทธิ</t>
  </si>
  <si>
    <t xml:space="preserve">     10.1 ตราสารหนี้ที่ออก</t>
  </si>
  <si>
    <t xml:space="preserve">     10.2 เงินกู้ยืม</t>
  </si>
  <si>
    <t xml:space="preserve">     10.3 ส่วนปรับมูลค่าจากสัญญาป้องกันความเสี่ยง</t>
  </si>
  <si>
    <t>11. ประมาณการหนี้สิน</t>
  </si>
  <si>
    <t xml:space="preserve">      11.1 ประมาณการหนี้สินสำหรับโครงการผลประโยชน์ของพนักงาน</t>
  </si>
  <si>
    <t xml:space="preserve">      11.2 ประมาณการหนี้สินอื่น</t>
  </si>
  <si>
    <t>12. หนี้สินภาษีเงินได้รอตัดบัญชี</t>
  </si>
  <si>
    <t>13. หนี้สินอื่น</t>
  </si>
  <si>
    <t xml:space="preserve">     13.1 เงินมัดจำและเงินประกัน</t>
  </si>
  <si>
    <t xml:space="preserve">     13.2 ภาษีและค่าใช้จ่ายค้างจ่าย</t>
  </si>
  <si>
    <t xml:space="preserve">     13.3 ดอกเบี้ยค้างจ่าย</t>
  </si>
  <si>
    <t xml:space="preserve">     13.4 อื่นๆ</t>
  </si>
  <si>
    <t>14. ส่วนของเจ้าของ</t>
  </si>
  <si>
    <t xml:space="preserve">      14.1 ทุนที่ออกและชำระแล้ว</t>
  </si>
  <si>
    <t xml:space="preserve">              14.1.1 หุ้นบุริมสิทธิ</t>
  </si>
  <si>
    <t xml:space="preserve">              14.1.2 หุ้นสามัญ</t>
  </si>
  <si>
    <t xml:space="preserve">      14.2 ใบสำคัญแสดงสิทธิที่จะซื้อหุ้น</t>
  </si>
  <si>
    <t xml:space="preserve">      14.3 ส่วนเกิน (ต่ำกว่า) มูลค่าหุ้น</t>
  </si>
  <si>
    <t xml:space="preserve">             14.3.1 ส่วนเกิน (ต่ำกว่า) มูลค่าหุ้นบุริมสิทธิ</t>
  </si>
  <si>
    <t xml:space="preserve">             14.3.2 ส่วนเกิน (ต่ำกว่า) มูลค่าหุ้นสามัญ</t>
  </si>
  <si>
    <t xml:space="preserve">      14.4 องค์ประกอบอื่นของส่วนของเจ้าของ</t>
  </si>
  <si>
    <t xml:space="preserve">             14.4.1 ส่วนเกินทุนจากการตีราคาสินทรัพย์</t>
  </si>
  <si>
    <t xml:space="preserve">             14.4.2 ส่วนเกิน (ต่ากว่า) ทุนจากการเปลี่ยนแปลงมูลค่าเงินลงทุน</t>
  </si>
  <si>
    <t xml:space="preserve">             14.4.3 องค์ประกอบอื่น ๆ</t>
  </si>
  <si>
    <t xml:space="preserve">      14.5 กำไร (ขาดทุน) สะสม</t>
  </si>
  <si>
    <t xml:space="preserve">             14.5.1 จัดสรรแล้ว</t>
  </si>
  <si>
    <t xml:space="preserve">                      14.5.1.1 ทุนสำรองตามกฎหมาย</t>
  </si>
  <si>
    <t xml:space="preserve">                      14.5.1.2 อื่นๆ</t>
  </si>
  <si>
    <t xml:space="preserve">                      14.5.1.3 คงเหลือหลังจากการจัดสรร</t>
  </si>
  <si>
    <t xml:space="preserve">             14.5.2 ยังไม่ได้จัดสรร</t>
  </si>
  <si>
    <t xml:space="preserve">                      14.5.2.1 กำไร (ขาดทุน) สุทธิงวดบัญชีก่อนที่ยังไม่ได้จัดสรร</t>
  </si>
  <si>
    <t xml:space="preserve">                      14.5.2.2 กำไร (ขาดทุน) ระหว่างงวด</t>
  </si>
  <si>
    <t xml:space="preserve">                      14.5.2.3 อื่นๆ </t>
  </si>
  <si>
    <t>15. ทุนจดทะเบียน</t>
  </si>
  <si>
    <t xml:space="preserve">     15.1 หุ้นบุริมสิทธิ</t>
  </si>
  <si>
    <t xml:space="preserve">             15.1.1 จำนวนหุ้น (หุ้น)</t>
  </si>
  <si>
    <t xml:space="preserve">             15.1.2 มูลค่าที่ตราไว้ (บาท)</t>
  </si>
  <si>
    <t xml:space="preserve">     15.2 หุ้นสามัญ</t>
  </si>
  <si>
    <t xml:space="preserve">            15.2.1 จำนวนหุ้น (หุ้น)</t>
  </si>
  <si>
    <t xml:space="preserve">            15.2.2 มูลค่าที่ตราไว้ (บาท)</t>
  </si>
  <si>
    <t>16. ทุนที่ออกและชำระแล้ว</t>
  </si>
  <si>
    <t xml:space="preserve">     16.1 หุ้นบุริมสิทธิ</t>
  </si>
  <si>
    <t xml:space="preserve">            16.1.1 จำนวนหุ้น (หุ้น)</t>
  </si>
  <si>
    <t xml:space="preserve">            16.1.2 มูลค่าที่ตราไว้ (บาท)</t>
  </si>
  <si>
    <t xml:space="preserve">     16.2 หุ้นสามัญ</t>
  </si>
  <si>
    <t xml:space="preserve">            16.2.1 จำนวนหุ้น (หุ้น)</t>
  </si>
  <si>
    <t xml:space="preserve">            16.2.2 มูลค่าที่ตราไว้ (บาท)</t>
  </si>
  <si>
    <t>17. หนี้สินที่จะเกิดในภายหน้า</t>
  </si>
  <si>
    <t xml:space="preserve">      17.1 การรับอาวัลตั๋วเงิน </t>
  </si>
  <si>
    <t xml:space="preserve">      17.2 การค้ำประกันการกู้ยืมเงิน</t>
  </si>
  <si>
    <t xml:space="preserve">      17.3 อื่น ๆ</t>
  </si>
  <si>
    <t>รายงานผลการดำเนินงาน (สำหรับ บบส. ที่จัดทำงบการเงินตามมาตรฐานการรายงานทางการเงินสำหรับกิจการที่ไม่มีส่วนได้เสียสาธารณะ)</t>
  </si>
  <si>
    <t>1. รายได้ดอกเบี้ย</t>
  </si>
  <si>
    <t xml:space="preserve">    1.1 เงินลงทุนในลูกหนี้</t>
  </si>
  <si>
    <t xml:space="preserve">         1.1.1 สถาบันการเงิน</t>
  </si>
  <si>
    <t xml:space="preserve">         1.1.2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</si>
  <si>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1.1.3 ผู้ประกอบธุรกิจทางการเงิน</t>
  </si>
  <si>
    <t xml:space="preserve">     1.2 เงินให้สินเชื่อ</t>
  </si>
  <si>
    <t xml:space="preserve">          1.2.1 การรับซื้อหรือรับโอนหนี้</t>
  </si>
  <si>
    <t xml:space="preserve">                 1.2.1.1 สถาบันการเงิน</t>
  </si>
  <si>
    <t xml:space="preserve">                 1.2.1.2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</si>
  <si>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1.2.1.3 ผู้ประกอบธุรกิจทางการเงิน</t>
  </si>
  <si>
    <t xml:space="preserve">         1.2.2 การให้สินเชื่อเพิ่ม</t>
  </si>
  <si>
    <t xml:space="preserve">                 1.2.2.1 สถาบันการเงิน</t>
  </si>
  <si>
    <t xml:space="preserve">                 1.2.2.2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</si>
  <si>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    1.2.2.3 ผู้ประกอบธุรกิจทางการเงิน</t>
  </si>
  <si>
    <t xml:space="preserve">     1.3 เงินลงทุนในหลักทรัพย์</t>
  </si>
  <si>
    <t xml:space="preserve">           1.3.1 การบริหารสินทรัพย์</t>
  </si>
  <si>
    <t xml:space="preserve">           1.3.2 การบริหารสภาพคล่อง</t>
  </si>
  <si>
    <t xml:space="preserve">     1.4 เงินฝากสถาบันการเงิน</t>
  </si>
  <si>
    <t xml:space="preserve">     1.5 อื่นๆ</t>
  </si>
  <si>
    <t>2. ค่าใช้จ่ายดอกเบี้ย</t>
  </si>
  <si>
    <t xml:space="preserve">    2.1 ตราสารหนี้ที่ออกและเงินกู้ยืม</t>
  </si>
  <si>
    <t xml:space="preserve">    2.2 ค่าธรรมเนียมในการกู้ยืมเงิน</t>
  </si>
  <si>
    <t xml:space="preserve">    2.3 อื่นๆ</t>
  </si>
  <si>
    <t>3. รายได้ดอกเบี้ยสุทธิ</t>
  </si>
  <si>
    <t>4. รายได้ค่าธรรมเนียมและบริการ</t>
  </si>
  <si>
    <t xml:space="preserve">    4.2 การรับจ้างบริหารสินทรัพย์</t>
  </si>
  <si>
    <t xml:space="preserve">         4.2.1 สถาบันการเงิน</t>
  </si>
  <si>
    <t xml:space="preserve">         4.2.2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</si>
  <si>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4.2.3 ผู้ประกอบธุรกิจทางการเงิน</t>
  </si>
  <si>
    <t xml:space="preserve">    4.3 การรับเป็นที่ปรึกษาปรับปรุงโครงสร้างหนี้</t>
  </si>
  <si>
    <t xml:space="preserve">          4.3.1 ลูกหนี้</t>
  </si>
  <si>
    <t xml:space="preserve">          4.3.2 สถาบันการเงิน</t>
  </si>
  <si>
    <t xml:space="preserve">          4.3.3 ผู้ประกอบธุรกิจทางการเงิน</t>
  </si>
  <si>
    <t>5. ค่าใช้จ่ายค่าธรรมเนียมและบริการ</t>
  </si>
  <si>
    <t xml:space="preserve">    5.1 การรับซื้อ/รับโอนสินทรัพย์</t>
  </si>
  <si>
    <t xml:space="preserve">          5.1.1 สถาบันการเงิน</t>
  </si>
  <si>
    <t xml:space="preserve">          5.1.2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</si>
  <si>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5.1.3 ผู้ประกอบธุรกิจทางการเงิน</t>
  </si>
  <si>
    <t xml:space="preserve">    5.2 การรับจ้างบริหารสินทรัพย์</t>
  </si>
  <si>
    <t xml:space="preserve">          5.2.1 สถาบันการเงิน</t>
  </si>
  <si>
    <t xml:space="preserve">          5.2.2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</si>
  <si>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5.2.3 ผู้ประกอบธุรกิจทางการเงิน</t>
  </si>
  <si>
    <t xml:space="preserve">    5.3 การรับเป็นที่ปรึกษาปรับปรุงโครงสร้างหนี้</t>
  </si>
  <si>
    <t xml:space="preserve">          5.3.1 ลูกหนี้</t>
  </si>
  <si>
    <t xml:space="preserve">          5.3.2 สถาบันการเงิน</t>
  </si>
  <si>
    <t xml:space="preserve">          5.3.3 ผู้ประกอบธุรกิจทางการเงิน</t>
  </si>
  <si>
    <t xml:space="preserve">    5.4 อื่นๆ</t>
  </si>
  <si>
    <t xml:space="preserve">         5.4.1 การจ้างบริหารสินทรัพย์ (Outsourcing)</t>
  </si>
  <si>
    <t xml:space="preserve">         5.4.2 อื่นๆ</t>
  </si>
  <si>
    <t>6. รายได้ค่าธรรมเนียมและบริการสุทธิ</t>
  </si>
  <si>
    <t>7. กำไร (ขาดทุน) สุทธิจากธุรกรรมเพื่อค้าและการปริวรรตเงินตราต่างประเทศ</t>
  </si>
  <si>
    <t xml:space="preserve">    7.1 การบริหารสินทรัพย์</t>
  </si>
  <si>
    <t xml:space="preserve">    7.2 การบริหารสภาพคล่อง</t>
  </si>
  <si>
    <t>8. กำไร (ขาดทุน) สุทธิจากเงินลงุทน</t>
  </si>
  <si>
    <t xml:space="preserve">    8.1 การบริหารสินทรัพย์</t>
  </si>
  <si>
    <t xml:space="preserve">    8.2 การบริหารสภาพคล่อง</t>
  </si>
  <si>
    <t>9. กำไร (ขาดทุน) สุทธิจากเงินลงทุนในลูกหนี้</t>
  </si>
  <si>
    <t xml:space="preserve">    9.1 สถาบันการเงิน</t>
  </si>
  <si>
    <t xml:space="preserve">    9.2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</si>
  <si>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9.3 ผู้ประกอบธุรกิจทางการเงิน</t>
  </si>
  <si>
    <t>10. กำไร (ขาดทุน) สุทธิจากการขายทรัพย์สินรอการขาย</t>
  </si>
  <si>
    <t xml:space="preserve">      10.1 อสังหาริมทรัพย์</t>
  </si>
  <si>
    <t xml:space="preserve">             10.1.1 สถาบันการเงิน</t>
  </si>
  <si>
    <t xml:space="preserve">             10.1.2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</si>
  <si>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10.1.3 ผู้ประกอบธุรกิจทางการเงิน</t>
  </si>
  <si>
    <t xml:space="preserve">      10.2 สังหาริมทรัพย์</t>
  </si>
  <si>
    <t xml:space="preserve">             10.2.1 สถาบันการเงิน</t>
  </si>
  <si>
    <t xml:space="preserve">             10.2.2 สถาบันการเงินที่ถูกระงับการดำเนินกิจการ เลิก หรือถูกเพิกถอนใบอนุญาตประกอบธุรกิจธนาคารพาณิชย์ ธุรกิจเงินทุน หรือธุรกิจเครดิตฟองซิเอร์</t>
  </si>
  <si>
    <t xml:space="preserve">             10.2.3 ผู้ประกอบธุรกิจทางการเงิน</t>
  </si>
  <si>
    <t>11. รายได้จากการดำเนินงานอื่น</t>
  </si>
  <si>
    <t xml:space="preserve">      11.1 กำไรจากการขายสินทรัพย์อื่น</t>
  </si>
  <si>
    <t xml:space="preserve">      11.2 หนี้สูญรับคืน</t>
  </si>
  <si>
    <t xml:space="preserve">      11.3 รายได้จากเงินปันผล</t>
  </si>
  <si>
    <t xml:space="preserve">      11.4 รายได้จากการดำเนินงานอื่น ๆ</t>
  </si>
  <si>
    <t>12. รวมรายได้จากการดำเนินงาน</t>
  </si>
  <si>
    <t>13. ค่าใช้จ่ายในการดำเนินงานอื่น</t>
  </si>
  <si>
    <t xml:space="preserve">      13.1 ค่าใช้จ่ายเกี่ยวกับพนักงาน</t>
  </si>
  <si>
    <t xml:space="preserve">      13.2 ค่าตอบแทนกรรมการ</t>
  </si>
  <si>
    <t xml:space="preserve">      13.3 ค่าใช้จ่ายเกี่ยวกับอาคารสถานที่และอุปกรณ์</t>
  </si>
  <si>
    <t xml:space="preserve">      13.4 ค่าภาษีอากร</t>
  </si>
  <si>
    <t xml:space="preserve">      13.5 ค่าใช้จ่ายด้านเทคโนโลยีสารสนเทศ</t>
  </si>
  <si>
    <t xml:space="preserve">      13.6 ค่าใช้จ่ายในการดำเนินงานอื่น ๆ</t>
  </si>
  <si>
    <t xml:space="preserve">             13.6.1 ผลเสียหายจากการทุจริตของพนักงาน</t>
  </si>
  <si>
    <t xml:space="preserve">             13.6.2 ขาดทุนจากการขายสินทรัพย์อื่น</t>
  </si>
  <si>
    <t xml:space="preserve">             13.6.3 ขาดทุนจากการด้อยค่าทรัพย์สินรอการขายและสินทรัพย์อื่น</t>
  </si>
  <si>
    <t xml:space="preserve">             13.6.4 ค่าใช้จ่ายจากการกันสำรองรายการนอกงบแสดงฐานะการเงิน</t>
  </si>
  <si>
    <t xml:space="preserve">             13.6.5 ค่าใช้จ่ายเกี่ยวกับค่าความนิยมและสินทรัพย์ไม่มีตัวตนอื่น</t>
  </si>
  <si>
    <t xml:space="preserve">             13.6.6 ค่าใช้จ่ายในการดำเนินงานอื่นๆ</t>
  </si>
  <si>
    <t>14. หนี้สูญ หนี้สงสัยจะสูญ และขาดทุนจากการด้อยค่า</t>
  </si>
  <si>
    <t xml:space="preserve">      14.1 เงินให้สินเชื่อ</t>
  </si>
  <si>
    <t xml:space="preserve">             14.1.1 หนี้สูญ</t>
  </si>
  <si>
    <t xml:space="preserve">             14.1.2 หนี้สงสัยจะสูญ</t>
  </si>
  <si>
    <t xml:space="preserve">             14.1.3 ขาดทุนจากการปรับโครงสร้างหนี้</t>
  </si>
  <si>
    <t xml:space="preserve">      14.2 เงินลงทุนในลูกหนี้</t>
  </si>
  <si>
    <t xml:space="preserve">      14.3 เงินลงทุนในหลักทรัพย์</t>
  </si>
  <si>
    <t>15. กำไร (ขาดทุน) จากการดำเนินงานก่อนภาษีเงินได้</t>
  </si>
  <si>
    <t>16. ภาษีเงินได้</t>
  </si>
  <si>
    <t xml:space="preserve">      16.1 ภาษีเงินได้ปัจจุบัน</t>
  </si>
  <si>
    <t xml:space="preserve">      16.2 ภาษีเงินได้รอตัดบัญชี</t>
  </si>
  <si>
    <t>17. กำไร (ขาดทุน) สุทธิ</t>
  </si>
  <si>
    <t>18. กำไร (ขาดทุน) เบ็ดเสร็จอื่น</t>
  </si>
  <si>
    <t xml:space="preserve">      18.1 รายการที่จัดประเภทรายการใหม่เข้าไปไว้ในกำไรหรือขาดทุนในภายหลัง</t>
  </si>
  <si>
    <t xml:space="preserve">             18.1.1 กำไร (ขาดทุน) จากการวัดมูลค่าเงินลงทุนเผื่อขาย</t>
  </si>
  <si>
    <t xml:space="preserve">             18.1.2 อื่นๆ</t>
  </si>
  <si>
    <t xml:space="preserve">             18.1.3 ภาษีเงินได้เกี่ยวกับองค์ประกอบของกำไร (ขาดทุน) เบ็ดเสร็จอื่นสำหรับรายการที่จัดประเภทรายการใหม่เข้าไปไว้ในกำไรหรือขาดทุนในภายหลัง</t>
  </si>
  <si>
    <t xml:space="preserve">      18.2 รายการที่ไม่จัดประเภทรายการใหม่เข้าไปไว้ในกำไรหรือขาดทุนในภายหลัง</t>
  </si>
  <si>
    <t xml:space="preserve">             18.2.1 การเปลี่ยนแปลงในส่วนเกินทุนจากการตีราคาสินทรัพย์</t>
  </si>
  <si>
    <t xml:space="preserve">             18.2.2 อื่นๆ</t>
  </si>
  <si>
    <t xml:space="preserve">             18.2.3 ภาษีเงินได้เกี่ยวกับองค์ประกอบของกำไร (ขาดทุน) เบ็ดเสร็จอื่นสำหรับรายการที่ไม่จัดประเภทรายการใหม่เข้าไปไว้ในกำไรหรือขาดทุนในภายหลัง</t>
  </si>
  <si>
    <t>19. กำไร (ขาดทุน) เบ็ดเสร็จรวม</t>
  </si>
  <si>
    <t>20. กำไร (ขาดทุน) ต่อหุ้น</t>
  </si>
  <si>
    <t xml:space="preserve">      20.1 กำไร (ขาดทุน) ต่อหุ้นขั้นพื้นฐาน</t>
  </si>
  <si>
    <t xml:space="preserve">      20.2 กำไร (ขาดทุน) ต่อหุ้นปรับลด</t>
  </si>
  <si>
    <t>21. จำนวนพนักงาน (คน)</t>
  </si>
  <si>
    <t xml:space="preserve">      21.1 พนักงานไทย (คน)</t>
  </si>
  <si>
    <t xml:space="preserve">      21.2 พนักงานต่างชาติ (คน)</t>
  </si>
  <si>
    <t>22. จำนวนกรรมการ (คน)</t>
  </si>
  <si>
    <t xml:space="preserve">      22.1 กรรมการไทย (คน)</t>
  </si>
  <si>
    <t xml:space="preserve">      22.2 กรรมการต่างชาติ (คน)</t>
  </si>
  <si>
    <t>รายการเงินฝาก เงินให้สินเชื่อ เงินกู้ยืม หุ้นกู้และตราสารหนี้</t>
  </si>
  <si>
    <t xml:space="preserve">ยอดคงค้างสิ้นงวด </t>
  </si>
  <si>
    <t>ยอดตัดหนี้สูญ</t>
  </si>
  <si>
    <t>1. ด้านสินทรัพย์</t>
  </si>
  <si>
    <t>1.1 เงินฝาก</t>
  </si>
  <si>
    <t>2. ด้านหนี้สิน</t>
  </si>
  <si>
    <t>รายการเงินลงทุน</t>
  </si>
  <si>
    <t>ค่าเผื่อการปรับราคา</t>
  </si>
  <si>
    <t>รายได้ค้างรับ</t>
  </si>
  <si>
    <t>1. เงินลงทุน</t>
  </si>
  <si>
    <t xml:space="preserve">           1.1.1 นิติบุคคล</t>
  </si>
  <si>
    <t xml:space="preserve">           1.1.2 บุคคลธรรมดา</t>
  </si>
  <si>
    <t>1.2.1 อายุสัญญาไม่เกิน 1 ปี</t>
  </si>
  <si>
    <t xml:space="preserve">    1.2.1.1 ธนาคารแห่งประเทศไทย</t>
  </si>
  <si>
    <t xml:space="preserve">    1.2.1.2 สถาบันรับฝากเงินอื่น</t>
  </si>
  <si>
    <t xml:space="preserve">    1.2.1.3 สถาบันการเงินอื่น</t>
  </si>
  <si>
    <t xml:space="preserve">    1.2.1.4 รัฐบาล</t>
  </si>
  <si>
    <t xml:space="preserve">    1.2.1.5 รัฐวิสาหกิจ</t>
  </si>
  <si>
    <t xml:space="preserve">    1.2.1.6 นิติบุคคล</t>
  </si>
  <si>
    <t xml:space="preserve">    1.2.1.7 สถาบันไม่หากำไร</t>
  </si>
  <si>
    <t xml:space="preserve">    1.2.1.8 สถาบันการเงินในต่างประเทศ</t>
  </si>
  <si>
    <t xml:space="preserve">    1.2.1.9 นิติบุคคลและบุคคลธรรมดาในต่างประเทศ</t>
  </si>
  <si>
    <t>1.2.2 อายุสัญญาเกิน 1 ปี</t>
  </si>
  <si>
    <t xml:space="preserve">        1.2.2.1 อายุคงเหลือไม่เกิน 1 ปี</t>
  </si>
  <si>
    <t xml:space="preserve">              1.2.2.1.1 ธนาคารแห่งประเทศไทย</t>
  </si>
  <si>
    <t xml:space="preserve">              1.2.1.1.2 สถาบันรับฝากเงินอื่น</t>
  </si>
  <si>
    <t xml:space="preserve">              1.2.1.1.3 สถาบันการเงินอื่น</t>
  </si>
  <si>
    <t xml:space="preserve">              1.2.1.1.4 รัฐบาล</t>
  </si>
  <si>
    <t xml:space="preserve">              1.2.1.1.5 รัฐวิสาหกิจ</t>
  </si>
  <si>
    <t xml:space="preserve">              1.2.1.1.6 นิติบุคคล</t>
  </si>
  <si>
    <t xml:space="preserve">              1.2.1.1.7 สถาบันไม่หากำไร</t>
  </si>
  <si>
    <t xml:space="preserve">              1.2.1.1.8 สถาบันการเงินในต่างประเทศ</t>
  </si>
  <si>
    <t xml:space="preserve">              1.2.1.1.9 นิติบุคคลและบุคคลธรรมดาในต่างประเทศ</t>
  </si>
  <si>
    <t xml:space="preserve">       1.2.2.2 อายุคงเหลือเกิน 1 ปี</t>
  </si>
  <si>
    <t>1.3 เงินลงทุนในตราสารทุน</t>
  </si>
  <si>
    <t>หน่วย: หุ้น</t>
  </si>
  <si>
    <t>จำนวนหุ้น</t>
  </si>
  <si>
    <r>
      <t xml:space="preserve">    5.3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ค่าเผื่อการลดราคา</t>
    </r>
  </si>
  <si>
    <r>
      <t xml:space="preserve">    5.4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</si>
  <si>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>งวดข้อมูล (รายไตรมาส)</t>
  </si>
  <si>
    <t>หน่วย: คน</t>
  </si>
  <si>
    <t>จำนวนเงิน</t>
  </si>
  <si>
    <t>จำนวนคน</t>
  </si>
  <si>
    <t>CL ID</t>
  </si>
  <si>
    <t>0201300201</t>
  </si>
  <si>
    <t>0201300202</t>
  </si>
  <si>
    <t>0201300203</t>
  </si>
  <si>
    <t>0201300204</t>
  </si>
  <si>
    <t>0201300205</t>
  </si>
  <si>
    <t>0201300206</t>
  </si>
  <si>
    <t>0201300207</t>
  </si>
  <si>
    <t>0201300208</t>
  </si>
  <si>
    <t>0201300209</t>
  </si>
  <si>
    <t>0201300210</t>
  </si>
  <si>
    <t>0201300211</t>
  </si>
  <si>
    <t>0201300212</t>
  </si>
  <si>
    <t>0201300213</t>
  </si>
  <si>
    <t>0201300214</t>
  </si>
  <si>
    <t>0201300215</t>
  </si>
  <si>
    <t>0201300216</t>
  </si>
  <si>
    <t>0201300217</t>
  </si>
  <si>
    <t>0201300218</t>
  </si>
  <si>
    <t>0201300219</t>
  </si>
  <si>
    <t>0201300220</t>
  </si>
  <si>
    <t>0201300221</t>
  </si>
  <si>
    <t>0201300222</t>
  </si>
  <si>
    <t>0201300223</t>
  </si>
  <si>
    <t>0201300224</t>
  </si>
  <si>
    <t>0201300225</t>
  </si>
  <si>
    <t>0201300226</t>
  </si>
  <si>
    <t>0201300227</t>
  </si>
  <si>
    <t>0201300228</t>
  </si>
  <si>
    <t>0201300229</t>
  </si>
  <si>
    <t>0201300230</t>
  </si>
  <si>
    <t>0201300231</t>
  </si>
  <si>
    <t>0201300232</t>
  </si>
  <si>
    <t>0201300233</t>
  </si>
  <si>
    <t>0201300234</t>
  </si>
  <si>
    <t>0201300235</t>
  </si>
  <si>
    <t>0201300236</t>
  </si>
  <si>
    <t>0201300237</t>
  </si>
  <si>
    <t>0201300238</t>
  </si>
  <si>
    <t>0201300239</t>
  </si>
  <si>
    <t>0201300240</t>
  </si>
  <si>
    <t>0201300241</t>
  </si>
  <si>
    <t>0201300242</t>
  </si>
  <si>
    <t>0201300243</t>
  </si>
  <si>
    <t>0201300244</t>
  </si>
  <si>
    <t>0201300245</t>
  </si>
  <si>
    <t>0201300246</t>
  </si>
  <si>
    <t>0201300247</t>
  </si>
  <si>
    <t>0201300248</t>
  </si>
  <si>
    <t>0201300249</t>
  </si>
  <si>
    <t>0201300250</t>
  </si>
  <si>
    <t>0201300251</t>
  </si>
  <si>
    <t>0201300252</t>
  </si>
  <si>
    <t>0201300253</t>
  </si>
  <si>
    <t>0201300254</t>
  </si>
  <si>
    <t>0201300255</t>
  </si>
  <si>
    <t>0201300256</t>
  </si>
  <si>
    <t>0201300257</t>
  </si>
  <si>
    <t>0201300258</t>
  </si>
  <si>
    <t>0201300259</t>
  </si>
  <si>
    <t>0201300260</t>
  </si>
  <si>
    <t>0201300261</t>
  </si>
  <si>
    <t>0201300262</t>
  </si>
  <si>
    <t>0201300263</t>
  </si>
  <si>
    <t>0201300264</t>
  </si>
  <si>
    <t>0201300265</t>
  </si>
  <si>
    <t>0201300266</t>
  </si>
  <si>
    <t>0201300267</t>
  </si>
  <si>
    <t>0201300268</t>
  </si>
  <si>
    <t>0201300269</t>
  </si>
  <si>
    <t>0201300270</t>
  </si>
  <si>
    <t>0201300271</t>
  </si>
  <si>
    <t>0201300272</t>
  </si>
  <si>
    <t>0201300273</t>
  </si>
  <si>
    <t>0201300274</t>
  </si>
  <si>
    <t>0201300275</t>
  </si>
  <si>
    <t>0201300276</t>
  </si>
  <si>
    <t>0201300277</t>
  </si>
  <si>
    <t>0201300278</t>
  </si>
  <si>
    <t>0201300279</t>
  </si>
  <si>
    <t>0201300280</t>
  </si>
  <si>
    <t>0201300281</t>
  </si>
  <si>
    <t>0201300282</t>
  </si>
  <si>
    <t>0201300283</t>
  </si>
  <si>
    <t>0201300284</t>
  </si>
  <si>
    <t>0201300285</t>
  </si>
  <si>
    <t>0201300286</t>
  </si>
  <si>
    <t>0201300287</t>
  </si>
  <si>
    <t>0201300288</t>
  </si>
  <si>
    <t>0201300289</t>
  </si>
  <si>
    <t>0201300290</t>
  </si>
  <si>
    <t>0201300291</t>
  </si>
  <si>
    <t>0201300292</t>
  </si>
  <si>
    <t>0201300293</t>
  </si>
  <si>
    <t>0201300294</t>
  </si>
  <si>
    <t>0201300295</t>
  </si>
  <si>
    <t>0201300296</t>
  </si>
  <si>
    <t>0201300297</t>
  </si>
  <si>
    <t>0201300298</t>
  </si>
  <si>
    <t>0201300299</t>
  </si>
  <si>
    <t>0201300300</t>
  </si>
  <si>
    <t>0201300301</t>
  </si>
  <si>
    <t>0201300302</t>
  </si>
  <si>
    <t>0201300303</t>
  </si>
  <si>
    <t>0201300304</t>
  </si>
  <si>
    <t>0201300305</t>
  </si>
  <si>
    <t>0201300306</t>
  </si>
  <si>
    <t>0201300307</t>
  </si>
  <si>
    <t>0201300308</t>
  </si>
  <si>
    <t>0201300309</t>
  </si>
  <si>
    <t>0201300310</t>
  </si>
  <si>
    <t>0201300311</t>
  </si>
  <si>
    <t>0201300312</t>
  </si>
  <si>
    <t>0201300313</t>
  </si>
  <si>
    <t>0201300314</t>
  </si>
  <si>
    <t>0201300315</t>
  </si>
  <si>
    <t>0201300316</t>
  </si>
  <si>
    <t>0201300317</t>
  </si>
  <si>
    <t>0201300318</t>
  </si>
  <si>
    <t>0201300319</t>
  </si>
  <si>
    <t>0201300320</t>
  </si>
  <si>
    <t>0201300321</t>
  </si>
  <si>
    <t>0201300322</t>
  </si>
  <si>
    <t>0201300323</t>
  </si>
  <si>
    <t>0201300324</t>
  </si>
  <si>
    <t>0201300325</t>
  </si>
  <si>
    <t>0201300326</t>
  </si>
  <si>
    <t>0201300327</t>
  </si>
  <si>
    <t>0201300328</t>
  </si>
  <si>
    <t>0201300329</t>
  </si>
  <si>
    <t>0201300330</t>
  </si>
  <si>
    <t>0201300331</t>
  </si>
  <si>
    <t>0201300332</t>
  </si>
  <si>
    <t>0201300333</t>
  </si>
  <si>
    <t>0201300334</t>
  </si>
  <si>
    <t>0201300335</t>
  </si>
  <si>
    <t>0201300336</t>
  </si>
  <si>
    <t>0201300337</t>
  </si>
  <si>
    <t>0201300338</t>
  </si>
  <si>
    <t>0201300339</t>
  </si>
  <si>
    <t>0201300340</t>
  </si>
  <si>
    <t>0201300341</t>
  </si>
  <si>
    <t>0201300342</t>
  </si>
  <si>
    <t>0201300343</t>
  </si>
  <si>
    <t>0201300344</t>
  </si>
  <si>
    <t>0201300345</t>
  </si>
  <si>
    <t>0201300346</t>
  </si>
  <si>
    <t>0201300347</t>
  </si>
  <si>
    <t>0201300348</t>
  </si>
  <si>
    <t>0201300349</t>
  </si>
  <si>
    <t>0201300350</t>
  </si>
  <si>
    <t>0201300351</t>
  </si>
  <si>
    <t>0201300352</t>
  </si>
  <si>
    <t>0201300353</t>
  </si>
  <si>
    <t>0201300354</t>
  </si>
  <si>
    <t>0201300355</t>
  </si>
  <si>
    <t>0201300356</t>
  </si>
  <si>
    <t>0201300357</t>
  </si>
  <si>
    <t>0201300358</t>
  </si>
  <si>
    <t>0201300359</t>
  </si>
  <si>
    <t>0201300360</t>
  </si>
  <si>
    <t>0201300361</t>
  </si>
  <si>
    <t>0201300362</t>
  </si>
  <si>
    <t>0201300363</t>
  </si>
  <si>
    <t>0201300364</t>
  </si>
  <si>
    <t>0201300365</t>
  </si>
  <si>
    <t>0201300366</t>
  </si>
  <si>
    <t>0201300367</t>
  </si>
  <si>
    <t>0201300368</t>
  </si>
  <si>
    <t>0201300369</t>
  </si>
  <si>
    <t>0201300370</t>
  </si>
  <si>
    <t>0201300371</t>
  </si>
  <si>
    <t>0201300372</t>
  </si>
  <si>
    <t>0201300373</t>
  </si>
  <si>
    <t>0201300374</t>
  </si>
  <si>
    <t>0201300375</t>
  </si>
  <si>
    <t>0201300376</t>
  </si>
  <si>
    <t>0201300377</t>
  </si>
  <si>
    <t>0201300378</t>
  </si>
  <si>
    <t>0201300379</t>
  </si>
  <si>
    <t>0201300380</t>
  </si>
  <si>
    <t>0201300381</t>
  </si>
  <si>
    <t>0201300382</t>
  </si>
  <si>
    <r>
      <t xml:space="preserve">   3.2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ค่าเผื่อการด้อยค่าของเงินลงทุนในลูกหนี้ </t>
    </r>
  </si>
  <si>
    <r>
      <t xml:space="preserve">     4.6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ค่าเผื่อการปรับมูลค่าจากการปรับโครงสร้างหนี้</t>
    </r>
  </si>
  <si>
    <t>0774300001</t>
  </si>
  <si>
    <t>0774300002</t>
  </si>
  <si>
    <t>0774300003</t>
  </si>
  <si>
    <t>0774300004</t>
  </si>
  <si>
    <t>0774300005</t>
  </si>
  <si>
    <t>0774300006</t>
  </si>
  <si>
    <t>0774300007</t>
  </si>
  <si>
    <t>0774300008</t>
  </si>
  <si>
    <t>0774300009</t>
  </si>
  <si>
    <t>0774300010</t>
  </si>
  <si>
    <t>0774300011</t>
  </si>
  <si>
    <t>0774300012</t>
  </si>
  <si>
    <t>0774300013</t>
  </si>
  <si>
    <t>0774300014</t>
  </si>
  <si>
    <t>0774300015</t>
  </si>
  <si>
    <t>0774300016</t>
  </si>
  <si>
    <t>0774300017</t>
  </si>
  <si>
    <t>0774300018</t>
  </si>
  <si>
    <t>0774300019</t>
  </si>
  <si>
    <t>0774300020</t>
  </si>
  <si>
    <t>0774300021</t>
  </si>
  <si>
    <t>0774300022</t>
  </si>
  <si>
    <t>0774300023</t>
  </si>
  <si>
    <t>0774300024</t>
  </si>
  <si>
    <t>0774300025</t>
  </si>
  <si>
    <t>0774300026</t>
  </si>
  <si>
    <t>0774300027</t>
  </si>
  <si>
    <t>0774300028</t>
  </si>
  <si>
    <t>0774300029</t>
  </si>
  <si>
    <t>0774300030</t>
  </si>
  <si>
    <t>0774300031</t>
  </si>
  <si>
    <t>0774300032</t>
  </si>
  <si>
    <t>0774300033</t>
  </si>
  <si>
    <t>0774300034</t>
  </si>
  <si>
    <t>0774300035</t>
  </si>
  <si>
    <t>0774300036</t>
  </si>
  <si>
    <t>0774300037</t>
  </si>
  <si>
    <t>0774300038</t>
  </si>
  <si>
    <t>0774300039</t>
  </si>
  <si>
    <t>0774300040</t>
  </si>
  <si>
    <t>0774300041</t>
  </si>
  <si>
    <t>0774300042</t>
  </si>
  <si>
    <t>0774300043</t>
  </si>
  <si>
    <t>0774300044</t>
  </si>
  <si>
    <t>0774300045</t>
  </si>
  <si>
    <t>0774300046</t>
  </si>
  <si>
    <t>0774300047</t>
  </si>
  <si>
    <t>0774300048</t>
  </si>
  <si>
    <t>0774300049</t>
  </si>
  <si>
    <t>0774300050</t>
  </si>
  <si>
    <t>0774300051</t>
  </si>
  <si>
    <t>0774300052</t>
  </si>
  <si>
    <t>0774300053</t>
  </si>
  <si>
    <t>0774300054</t>
  </si>
  <si>
    <t>0774300055</t>
  </si>
  <si>
    <t>0774300056</t>
  </si>
  <si>
    <t>0774300057</t>
  </si>
  <si>
    <t>0774300058</t>
  </si>
  <si>
    <t>0774300059</t>
  </si>
  <si>
    <t>0774300060</t>
  </si>
  <si>
    <t>0774300061</t>
  </si>
  <si>
    <t>0774300062</t>
  </si>
  <si>
    <t>0774300063</t>
  </si>
  <si>
    <t>0774300064</t>
  </si>
  <si>
    <t>0774300065</t>
  </si>
  <si>
    <t>0774300066</t>
  </si>
  <si>
    <t>0774300067</t>
  </si>
  <si>
    <t>0774300068</t>
  </si>
  <si>
    <t>0774300069</t>
  </si>
  <si>
    <t>0774300070</t>
  </si>
  <si>
    <t>0774300071</t>
  </si>
  <si>
    <t>0774300072</t>
  </si>
  <si>
    <t>0774300073</t>
  </si>
  <si>
    <t>0774300074</t>
  </si>
  <si>
    <t>0774300075</t>
  </si>
  <si>
    <t>0774300076</t>
  </si>
  <si>
    <t>0774300077</t>
  </si>
  <si>
    <t>0774300078</t>
  </si>
  <si>
    <t>0774300079</t>
  </si>
  <si>
    <t>0774300080</t>
  </si>
  <si>
    <t>0774300081</t>
  </si>
  <si>
    <t>0774300082</t>
  </si>
  <si>
    <t>0774300083</t>
  </si>
  <si>
    <t>0774300084</t>
  </si>
  <si>
    <t>0774300085</t>
  </si>
  <si>
    <t>0774300086</t>
  </si>
  <si>
    <t>0774300087</t>
  </si>
  <si>
    <t>0774300088</t>
  </si>
  <si>
    <t>0774300089</t>
  </si>
  <si>
    <t>0774300090</t>
  </si>
  <si>
    <t>0774300091</t>
  </si>
  <si>
    <t>0774300092</t>
  </si>
  <si>
    <t>0774300093</t>
  </si>
  <si>
    <t>0774300094</t>
  </si>
  <si>
    <t>0774300095</t>
  </si>
  <si>
    <t>0774300096</t>
  </si>
  <si>
    <t>0774300097</t>
  </si>
  <si>
    <t>0774300098</t>
  </si>
  <si>
    <t>0774300099</t>
  </si>
  <si>
    <t>0774300100</t>
  </si>
  <si>
    <t>0774300101</t>
  </si>
  <si>
    <t>0774300102</t>
  </si>
  <si>
    <t>0774300103</t>
  </si>
  <si>
    <t>0774300104</t>
  </si>
  <si>
    <t>0774300105</t>
  </si>
  <si>
    <t>0774300106</t>
  </si>
  <si>
    <t>0774300107</t>
  </si>
  <si>
    <t>0774300108</t>
  </si>
  <si>
    <t>0774300109</t>
  </si>
  <si>
    <t>0774300110</t>
  </si>
  <si>
    <t>0774300111</t>
  </si>
  <si>
    <t>0774300112</t>
  </si>
  <si>
    <t>0774300113</t>
  </si>
  <si>
    <t>0774300114</t>
  </si>
  <si>
    <t>0774300115</t>
  </si>
  <si>
    <t>0774300116</t>
  </si>
  <si>
    <t>0774300117</t>
  </si>
  <si>
    <t>0774300118</t>
  </si>
  <si>
    <t>0774300119</t>
  </si>
  <si>
    <t>0774300120</t>
  </si>
  <si>
    <t>0774300121</t>
  </si>
  <si>
    <t>0774300122</t>
  </si>
  <si>
    <t>0774300123</t>
  </si>
  <si>
    <t>0201400221</t>
  </si>
  <si>
    <t>0201400222</t>
  </si>
  <si>
    <t>0201400223</t>
  </si>
  <si>
    <t>0201400224</t>
  </si>
  <si>
    <t>0201400225</t>
  </si>
  <si>
    <t>0201400226</t>
  </si>
  <si>
    <t>0201400227</t>
  </si>
  <si>
    <t>0201400228</t>
  </si>
  <si>
    <t>0201400229</t>
  </si>
  <si>
    <t>0201400230</t>
  </si>
  <si>
    <t>0201400231</t>
  </si>
  <si>
    <t>0201400232</t>
  </si>
  <si>
    <t>0201400233</t>
  </si>
  <si>
    <t>0201400234</t>
  </si>
  <si>
    <t>0201400235</t>
  </si>
  <si>
    <t>0201400236</t>
  </si>
  <si>
    <t>0201400237</t>
  </si>
  <si>
    <t>0201400238</t>
  </si>
  <si>
    <t>0201400239</t>
  </si>
  <si>
    <t>0201400240</t>
  </si>
  <si>
    <t>0201400241</t>
  </si>
  <si>
    <t>0201400242</t>
  </si>
  <si>
    <t>0201400243</t>
  </si>
  <si>
    <t>0201400244</t>
  </si>
  <si>
    <t>0201400245</t>
  </si>
  <si>
    <t>0201400246</t>
  </si>
  <si>
    <t>0201400247</t>
  </si>
  <si>
    <t>0201400248</t>
  </si>
  <si>
    <t>0201400249</t>
  </si>
  <si>
    <t>0201400250</t>
  </si>
  <si>
    <t>0201400251</t>
  </si>
  <si>
    <t>0201400252</t>
  </si>
  <si>
    <t>0201400253</t>
  </si>
  <si>
    <t>0201400254</t>
  </si>
  <si>
    <t>0201400255</t>
  </si>
  <si>
    <t>0201400256</t>
  </si>
  <si>
    <t>0201400257</t>
  </si>
  <si>
    <t>0201400258</t>
  </si>
  <si>
    <t>0201400259</t>
  </si>
  <si>
    <t>0201400260</t>
  </si>
  <si>
    <t>0201400261</t>
  </si>
  <si>
    <t>0201400262</t>
  </si>
  <si>
    <t>0201400263</t>
  </si>
  <si>
    <t>0201400264</t>
  </si>
  <si>
    <t>0201400265</t>
  </si>
  <si>
    <t>0201400266</t>
  </si>
  <si>
    <t>0201400267</t>
  </si>
  <si>
    <t>0201400268</t>
  </si>
  <si>
    <t>0201400269</t>
  </si>
  <si>
    <t>0201400270</t>
  </si>
  <si>
    <t>0201400271</t>
  </si>
  <si>
    <t>0201400272</t>
  </si>
  <si>
    <t>0201400273</t>
  </si>
  <si>
    <t>0201400274</t>
  </si>
  <si>
    <t>0201400275</t>
  </si>
  <si>
    <t>0201400276</t>
  </si>
  <si>
    <t>0201400277</t>
  </si>
  <si>
    <t>0201400278</t>
  </si>
  <si>
    <t>0201400279</t>
  </si>
  <si>
    <t>0201400280</t>
  </si>
  <si>
    <t>0201400281</t>
  </si>
  <si>
    <t>0201400282</t>
  </si>
  <si>
    <t>0201400283</t>
  </si>
  <si>
    <t>0201400284</t>
  </si>
  <si>
    <t>0201400285</t>
  </si>
  <si>
    <t>0201400286</t>
  </si>
  <si>
    <t>0201400287</t>
  </si>
  <si>
    <t>0201400288</t>
  </si>
  <si>
    <t>0201400289</t>
  </si>
  <si>
    <t>0201400290</t>
  </si>
  <si>
    <t>0201400291</t>
  </si>
  <si>
    <t>0201400292</t>
  </si>
  <si>
    <t>0201400293</t>
  </si>
  <si>
    <t>0201400294</t>
  </si>
  <si>
    <t>0201400295</t>
  </si>
  <si>
    <t>0201400296</t>
  </si>
  <si>
    <t>0201400297</t>
  </si>
  <si>
    <t>0201400298</t>
  </si>
  <si>
    <t>0201400299</t>
  </si>
  <si>
    <t>0201400300</t>
  </si>
  <si>
    <t>0201400301</t>
  </si>
  <si>
    <t>0201400302</t>
  </si>
  <si>
    <t>0201400303</t>
  </si>
  <si>
    <t>0201400304</t>
  </si>
  <si>
    <t>0201400305</t>
  </si>
  <si>
    <t>0201400306</t>
  </si>
  <si>
    <t>0201400307</t>
  </si>
  <si>
    <t>0201400308</t>
  </si>
  <si>
    <t>0201400309</t>
  </si>
  <si>
    <t>0201400310</t>
  </si>
  <si>
    <t>0201400311</t>
  </si>
  <si>
    <t>0201400312</t>
  </si>
  <si>
    <t>0201400313</t>
  </si>
  <si>
    <t>0201400314</t>
  </si>
  <si>
    <t>0201400315</t>
  </si>
  <si>
    <t>0201400316</t>
  </si>
  <si>
    <t>0201400317</t>
  </si>
  <si>
    <t>0201400318</t>
  </si>
  <si>
    <t>0201400319</t>
  </si>
  <si>
    <t>0201400320</t>
  </si>
  <si>
    <t>0201400321</t>
  </si>
  <si>
    <t>0201400322</t>
  </si>
  <si>
    <t>0201400323</t>
  </si>
  <si>
    <t>0201400324</t>
  </si>
  <si>
    <t>0201400325</t>
  </si>
  <si>
    <t>0201400326</t>
  </si>
  <si>
    <t>0201400327</t>
  </si>
  <si>
    <t>0201400328</t>
  </si>
  <si>
    <t>0201400329</t>
  </si>
  <si>
    <t>0201400330</t>
  </si>
  <si>
    <t>0201400331</t>
  </si>
  <si>
    <t>0201400332</t>
  </si>
  <si>
    <t>0201400333</t>
  </si>
  <si>
    <t>0201400334</t>
  </si>
  <si>
    <t>0201400335</t>
  </si>
  <si>
    <t>0201400336</t>
  </si>
  <si>
    <t>0201400337</t>
  </si>
  <si>
    <t>0201400338</t>
  </si>
  <si>
    <t>0201400339</t>
  </si>
  <si>
    <t>0201400340</t>
  </si>
  <si>
    <t>0201400341</t>
  </si>
  <si>
    <t>0201400342</t>
  </si>
  <si>
    <t>0201400343</t>
  </si>
  <si>
    <t>0201400344</t>
  </si>
  <si>
    <t>0201400345</t>
  </si>
  <si>
    <t>0201400346</t>
  </si>
  <si>
    <t>0201400347</t>
  </si>
  <si>
    <t>0201400348</t>
  </si>
  <si>
    <t>0201400349</t>
  </si>
  <si>
    <t>0201400350</t>
  </si>
  <si>
    <t>0201400351</t>
  </si>
  <si>
    <t>0201500001</t>
  </si>
  <si>
    <t>0201500002</t>
  </si>
  <si>
    <t>0201500003</t>
  </si>
  <si>
    <t>0201500004</t>
  </si>
  <si>
    <t>0201500005</t>
  </si>
  <si>
    <t>0201500006</t>
  </si>
  <si>
    <t>0201500007</t>
  </si>
  <si>
    <t>0201500008</t>
  </si>
  <si>
    <t>0201500009</t>
  </si>
  <si>
    <t>0201500012</t>
  </si>
  <si>
    <t>0201500014</t>
  </si>
  <si>
    <t>0201500015</t>
  </si>
  <si>
    <t>0201500016</t>
  </si>
  <si>
    <t>0201500017</t>
  </si>
  <si>
    <t>0201500018</t>
  </si>
  <si>
    <t>0201500019</t>
  </si>
  <si>
    <t>0201500032</t>
  </si>
  <si>
    <t xml:space="preserve">      1.1.1 สถาบันการเงินในประเทศ</t>
  </si>
  <si>
    <t xml:space="preserve">              1.1.1.1 กระแสรายวัน</t>
  </si>
  <si>
    <t xml:space="preserve">              1.1.1.2 ออมทรัพย์</t>
  </si>
  <si>
    <t xml:space="preserve">              1.1.1.3 ประจำ</t>
  </si>
  <si>
    <t xml:space="preserve">                         1.1.1.3.1 ไม่เกิน 1 ปี</t>
  </si>
  <si>
    <t xml:space="preserve">                         1.1.1.3.2 เกิน 1 ปี</t>
  </si>
  <si>
    <t xml:space="preserve">              1.1.1.4 อื่นๆ</t>
  </si>
  <si>
    <t xml:space="preserve">      1.1.2 สถาบันการเงินในต่างประเทศ</t>
  </si>
  <si>
    <t xml:space="preserve">              1.1.2.1 กระแสรายวัน</t>
  </si>
  <si>
    <t xml:space="preserve">              1.1.2.2 ออมทรัพย์</t>
  </si>
  <si>
    <t xml:space="preserve">              1.1.2.3 ประจำ</t>
  </si>
  <si>
    <t xml:space="preserve">                         1.1.2.3.1 ไม่เกิน 1 ปี</t>
  </si>
  <si>
    <t xml:space="preserve">                         1.1.2.3.2 เกิน 1 ปี</t>
  </si>
  <si>
    <t xml:space="preserve">              1.1.2.4 อื่นๆ</t>
  </si>
  <si>
    <t xml:space="preserve">      1.2.1 เงินให้สินเชื่อไม่เกิน 1 ปี</t>
  </si>
  <si>
    <t xml:space="preserve">                         1.2.1.1.1 สถาบันรับฝากเงินอื่น</t>
  </si>
  <si>
    <t xml:space="preserve">                         1.2.1.1.2 สถาบันการเงินอื่น</t>
  </si>
  <si>
    <t xml:space="preserve">                         1.2.1.1.3 รัฐวิสาหกิจ</t>
  </si>
  <si>
    <t xml:space="preserve">                         1.2.1.1.4 นิติบุคคล</t>
  </si>
  <si>
    <t xml:space="preserve">                         1.2.1.1.5 บุคคลธรรมดา</t>
  </si>
  <si>
    <t xml:space="preserve">                         1.2.1.1.6 สถาบันการเงินในต่างประเทศ</t>
  </si>
  <si>
    <t xml:space="preserve">                         1.2.1.1.7 นิติบุคคลและบุคคลธรรมดาในต่างประเทศ</t>
  </si>
  <si>
    <t xml:space="preserve">              1.2.1.2 การให้สินเชื่อเพิ่ม</t>
  </si>
  <si>
    <t xml:space="preserve">                         1.2.1.2.1 สถาบันรับฝากเงินอื่น</t>
  </si>
  <si>
    <t xml:space="preserve">                         1.2.1.2.2 สถาบันการเงินอื่น</t>
  </si>
  <si>
    <t xml:space="preserve">                         1.2.1.2.3 รัฐวิสาหกิจ</t>
  </si>
  <si>
    <t xml:space="preserve">                         1.2.1.2.4 นิติบุคคล</t>
  </si>
  <si>
    <t xml:space="preserve">                         1.2.1.2.5 บุคคลธรรมดา</t>
  </si>
  <si>
    <t xml:space="preserve">                         1.2.1.2.6 สถาบันการเงินในต่างประเทศ</t>
  </si>
  <si>
    <t xml:space="preserve">                         1.2.1.2.7 นิติบุคคลและบุคคลธรรมดาในต่างประเทศ</t>
  </si>
  <si>
    <t xml:space="preserve">      1.2.2 เงินให้สินเชื่อเกินกว่า 1 ปี</t>
  </si>
  <si>
    <t xml:space="preserve">              1.2.2.1 อายุคงเหลือไม่เกิน 1 ปี</t>
  </si>
  <si>
    <t xml:space="preserve">                                       1.2.2.1.1.1 สถาบันรับฝากเงินอื่น</t>
  </si>
  <si>
    <t xml:space="preserve">                                       1.2.2.1.1.2 สถาบันการเงินอื่น</t>
  </si>
  <si>
    <t xml:space="preserve">                                       1.2.2.1.1.3 รัฐวิสาหกิจ</t>
  </si>
  <si>
    <t xml:space="preserve">                                       1.2.2.1.1.4 นิติบุคคล</t>
  </si>
  <si>
    <t xml:space="preserve">                                       1.2.2.1.1.5 บุคคลธรรมดา</t>
  </si>
  <si>
    <t xml:space="preserve">                                       1.2.2.1.1.6 สถาบันการเงินในต่างประเทศ</t>
  </si>
  <si>
    <t xml:space="preserve">                                       1.2.2.1.1.7 นิติบุคคลและบุคคลธรรมดาในต่างประเทศ</t>
  </si>
  <si>
    <t xml:space="preserve">                         1.2.2.1.2 การให้สินเชื่อเพิ่ม</t>
  </si>
  <si>
    <t xml:space="preserve">                                       1.2.2.1.2.1 สถาบันรับฝากเงินอื่น</t>
  </si>
  <si>
    <t xml:space="preserve">                                       1.2.2.1.2.2 สถาบันการเงินอื่น</t>
  </si>
  <si>
    <t xml:space="preserve">                                       1.2.2.1.2.3 รัฐวิสาหกิจ</t>
  </si>
  <si>
    <t xml:space="preserve">                                       1.2.2.1.2.4 นิติบุคคล</t>
  </si>
  <si>
    <t xml:space="preserve">                                       1.2.2.1.2.5 บุคคลธรรมดา</t>
  </si>
  <si>
    <t xml:space="preserve">                                       1.2.2.1.2.6 สถาบันการเงินในต่างประเทศ</t>
  </si>
  <si>
    <t xml:space="preserve">                                       1.2.2.1.2.7 นิติบุคคลและบุคคลธรรมดาในต่างประเทศ</t>
  </si>
  <si>
    <t xml:space="preserve">              1.2.2.2 อายุคงเหลือเกินกว่า 1 ปี</t>
  </si>
  <si>
    <t xml:space="preserve">                         1.2.2.2.1 การรับซื้อ / รับโอนหนี้</t>
  </si>
  <si>
    <t xml:space="preserve">                         1.2.2.2.2 การให้สินเชื่อเพิ่ม</t>
  </si>
  <si>
    <t xml:space="preserve">                                       1.2.2.2.1.1 สถาบันรับฝากเงินอื่น</t>
  </si>
  <si>
    <t xml:space="preserve">                                       1.2.2.2.1.2 สถาบันการเงินอื่น</t>
  </si>
  <si>
    <t xml:space="preserve">                                       1.2.2.2.1.3 รัฐวิสาหกิจ</t>
  </si>
  <si>
    <t xml:space="preserve">                                       1.2.2.2.1.4 นิติบุคคล</t>
  </si>
  <si>
    <t xml:space="preserve">                                       1.2.2.2.1.5 บุคคลธรรมดา</t>
  </si>
  <si>
    <t xml:space="preserve">                                       1.2.2.2.1.6 สถาบันการเงินในต่างประเทศ</t>
  </si>
  <si>
    <t xml:space="preserve">                                       1.2.2.2.1.7 นิติบุคคลและบุคคลธรรมดาในต่างประเทศ</t>
  </si>
  <si>
    <t xml:space="preserve">                                       1.2.2.2.2.1 สถาบันรับฝากเงินอื่น</t>
  </si>
  <si>
    <t xml:space="preserve">                                       1.2.2.2.2.2 สถาบันการเงินอื่น</t>
  </si>
  <si>
    <t xml:space="preserve">                                       1.2.2.2.2.3 รัฐวิสาหกิจ</t>
  </si>
  <si>
    <t xml:space="preserve">                                       1.2.2.2.2.4 นิติบุคคล</t>
  </si>
  <si>
    <t xml:space="preserve">                                       1.2.2.2.2.5 บุคคลธรรมดา</t>
  </si>
  <si>
    <t xml:space="preserve">                                       1.2.2.2.2.6 สถาบันการเงินในต่างประเทศ</t>
  </si>
  <si>
    <t xml:space="preserve">                                       1.2.2.2.2.7 นิติบุคคลและบุคคลธรรมดาในต่างประเทศ</t>
  </si>
  <si>
    <t xml:space="preserve">    2.1 เงินกู้ยืม (ก่อนหักส่วนปรับมูลค่าจากสัญญาป้องกันความเสียง)</t>
  </si>
  <si>
    <t xml:space="preserve">         2.1.1 เงินกู้ยืมไม่เกิน 1 ปี</t>
  </si>
  <si>
    <t xml:space="preserve">                 2.1.1.1 ธนาคารแห่งประเทศไทย</t>
  </si>
  <si>
    <t xml:space="preserve">                 2.1.1.2 สถาบันรับฝากเงินอื่น</t>
  </si>
  <si>
    <t xml:space="preserve">                 2.1.1.3 สถาบันการเงินอื่น</t>
  </si>
  <si>
    <t xml:space="preserve">                 2.1.1.4 รัฐวิสาหกิจ</t>
  </si>
  <si>
    <t xml:space="preserve">                 2.1.1.5 นิติบุคคล</t>
  </si>
  <si>
    <t xml:space="preserve">                 2.1.1.6 บุคคลธรรมดา</t>
  </si>
  <si>
    <t xml:space="preserve">                 2.1.1.7 สถาบันการเงินในต่างประเทศ</t>
  </si>
  <si>
    <t xml:space="preserve">                 2.1.1.8 นิติบุคคลและบุคคลธรรมดาในต่างประเทศ</t>
  </si>
  <si>
    <t xml:space="preserve">         2.1.2 เงินกู้ยืมเกิน 1 ปี</t>
  </si>
  <si>
    <t xml:space="preserve">                 2.1.2.1 อายุคงเหลือไม่เกิน 1 ปี</t>
  </si>
  <si>
    <t xml:space="preserve">                 2.1.2.2 อายุคงเหลือเกิน 1 ปี</t>
  </si>
  <si>
    <t xml:space="preserve">                           2.1.2.1.2 สถาบันรับฝากเงินอื่น</t>
  </si>
  <si>
    <t xml:space="preserve">                           2.1.2.1.1 ธนาคารแห่งประเทศไทย</t>
  </si>
  <si>
    <t xml:space="preserve">                           2.1.2.1.3 สถาบันการเงินอื่น</t>
  </si>
  <si>
    <t xml:space="preserve">                           2.1.2.1.4 รัฐวิสาหกิจ</t>
  </si>
  <si>
    <t xml:space="preserve">                           2.1.2.1.5 นิติบุคคล</t>
  </si>
  <si>
    <t xml:space="preserve">                           2.1.2.1.6 บุคคลธรรมดา</t>
  </si>
  <si>
    <t xml:space="preserve">                           2.1.2.1.7 สถาบันการเงินในต่างประเทศ</t>
  </si>
  <si>
    <t xml:space="preserve">                           2.1.2.1.8 นิติบุคคลและบุคคลธรรมดาในต่างประเทศ</t>
  </si>
  <si>
    <t xml:space="preserve">                           2.1.2.2.1 ธนาคารแห่งประเทศไทย</t>
  </si>
  <si>
    <t xml:space="preserve">                           2.1.2.2.2 สถาบันรับฝากเงินอื่น</t>
  </si>
  <si>
    <t xml:space="preserve">                           2.1.2.2.3 สถาบันการเงินอื่น</t>
  </si>
  <si>
    <t xml:space="preserve">                           2.1.2.2.4 รัฐวิสาหกิจ</t>
  </si>
  <si>
    <t xml:space="preserve">                           2.1.2.2.5 นิติบุคคล</t>
  </si>
  <si>
    <t xml:space="preserve">                           2.1.2.2.6 บุคคลธรรมดา</t>
  </si>
  <si>
    <t xml:space="preserve">                           2.1.2.2.7 สถาบันการเงินในต่างประเทศ</t>
  </si>
  <si>
    <t xml:space="preserve">                           2.1.2.2.8 นิติบุคคลและบุคคลธรรมดาในต่างประเทศ</t>
  </si>
  <si>
    <t xml:space="preserve">    2.2 หุ้นกู้และตราสารหนี้อื่น (ก่อนหักส่วนปรับมูลค่าจากสัญญาป้องกันความเสียง)</t>
  </si>
  <si>
    <t xml:space="preserve">         2.2.1 หุ้นกู้และตราสารหนี้อื่นไม่เกิน 1 ปี</t>
  </si>
  <si>
    <t xml:space="preserve">                 2.2.1.1 ธนาคารแห่งประเทศไทย</t>
  </si>
  <si>
    <t xml:space="preserve">                 2.2.1.2 สถาบันรับฝากเงินอื่น</t>
  </si>
  <si>
    <t xml:space="preserve">                 2.2.1.3 สถาบันการเงินอื่น</t>
  </si>
  <si>
    <t xml:space="preserve">                 2.2.1.4 รัฐวิสาหกิจ</t>
  </si>
  <si>
    <t xml:space="preserve">                 2.2.1.5 นิติบุคคล</t>
  </si>
  <si>
    <t xml:space="preserve">                 2.2.1.6 บุคคลธรรมดา</t>
  </si>
  <si>
    <t xml:space="preserve">                 2.2.1.7 สถาบันไม่หากำไร</t>
  </si>
  <si>
    <t xml:space="preserve">                 2.2.1.8 สถาบันการเงินในต่างประเทศ</t>
  </si>
  <si>
    <t xml:space="preserve">                 2.2.1.9 นิติบุคคลและบุคคลธรรมดาในต่างประเทศ</t>
  </si>
  <si>
    <t xml:space="preserve">         2.2.2 หุ้นกู้และตราสารหนี้อื่นเกิน 1 ปี</t>
  </si>
  <si>
    <t xml:space="preserve">                 2.2.2.1 อายุคงเหลือไม่เกิน 1 ปี</t>
  </si>
  <si>
    <t xml:space="preserve">                            2.2.2.1.1 ธนาคารแห่งประเทศไทย</t>
  </si>
  <si>
    <t xml:space="preserve">                            2.2.2.1.2 สถาบันรับฝากเงินอื่น</t>
  </si>
  <si>
    <t xml:space="preserve">                            2.2.2.1.3 สถาบันการเงินอื่น</t>
  </si>
  <si>
    <t xml:space="preserve">                            2.2.2.1.4 รัฐวิสาหกิจ</t>
  </si>
  <si>
    <t xml:space="preserve">                            2.2.2.1.5 นิติบุคคล</t>
  </si>
  <si>
    <t xml:space="preserve">                            2.2.2.1.6 บุคคลธรรมดา</t>
  </si>
  <si>
    <t xml:space="preserve">                            2.2.2.1.7 สถาบันไม่หากำไร</t>
  </si>
  <si>
    <t xml:space="preserve">                            2.2.2.1.8 สถาบันการเงินในต่างประเทศ</t>
  </si>
  <si>
    <t xml:space="preserve">                            2.2.2.1.9 นิติบุคคลและบุคคลธรรมดาในต่างประเทศ</t>
  </si>
  <si>
    <t xml:space="preserve">                 2.2.2.2 อายุคงเหลือเกิน 1 ปี</t>
  </si>
  <si>
    <t xml:space="preserve">                            2.2.2.2.1 ธนาคารแห่งประเทศไทย</t>
  </si>
  <si>
    <t xml:space="preserve">                            2.2.2.2.2 สถาบันรับฝากเงินอื่น</t>
  </si>
  <si>
    <t xml:space="preserve">                            2.2.2.2.3 สถาบันการเงินอื่น</t>
  </si>
  <si>
    <t xml:space="preserve">                            2.2.2.2.4 รัฐวิสาหกิจ</t>
  </si>
  <si>
    <t xml:space="preserve">                            2.2.2.2.5 นิติบุคคล</t>
  </si>
  <si>
    <t xml:space="preserve">                            2.2.2.2.6 บุคคลธรรมดา</t>
  </si>
  <si>
    <t xml:space="preserve">                            2.2.2.2.7 สถาบันไม่หากำไร</t>
  </si>
  <si>
    <t xml:space="preserve">                            2.2.2.2.8 สถาบันการเงินในต่างประเทศ</t>
  </si>
  <si>
    <t xml:space="preserve">                            2.2.2.2.9 นิติบุคคลและบุคคลธรรมดาในต่างประเทศ</t>
  </si>
  <si>
    <t xml:space="preserve">              1.2.2.2.1 ธนาคารแห่งประเทศไทย</t>
  </si>
  <si>
    <t xml:space="preserve">              1.2.2.2.2 สถาบันรับฝากเงินอื่น</t>
  </si>
  <si>
    <t xml:space="preserve">              1.2.2.2.3 สถาบันการเงินอื่น</t>
  </si>
  <si>
    <t xml:space="preserve">              1.2.2.2.4 รัฐบาล</t>
  </si>
  <si>
    <t xml:space="preserve">              1.2.2.2.5 รัฐวิสาหกิจ</t>
  </si>
  <si>
    <t xml:space="preserve">              1.2.2.2.6 นิติบุคคล</t>
  </si>
  <si>
    <t xml:space="preserve">              1.2.2.2.7 สถาบันไม่หากำไร</t>
  </si>
  <si>
    <t xml:space="preserve">              1.2.2.2.8 สถาบันการเงินในต่างประเทศ</t>
  </si>
  <si>
    <t xml:space="preserve">              1.2.2.2.9 นิติบุคคลและบุคคลธรรมดาในต่างประเทศ</t>
  </si>
  <si>
    <t xml:space="preserve">     1.3.1 เงินลงทุนในหน่วยลงทุน</t>
  </si>
  <si>
    <t xml:space="preserve">             1.3.1.1 กองทุนรวมตลาดเงิน</t>
  </si>
  <si>
    <t xml:space="preserve">             1.3.1.2 กองทุนรวมที่ไม่ใช่กองทุนรวมตลาดเงิน</t>
  </si>
  <si>
    <t xml:space="preserve">     1.3.2 อื่นๆ</t>
  </si>
  <si>
    <t xml:space="preserve"> 1.3.2.1 สถาบันรับฝากเงินอื่น</t>
  </si>
  <si>
    <t xml:space="preserve"> 1.3.2.2 สถาบันการเงินอื่น</t>
  </si>
  <si>
    <t xml:space="preserve"> 1.3.2.3 รัฐวิสาหกิจ</t>
  </si>
  <si>
    <t xml:space="preserve"> 1.3.2.4 นิติบุคคล</t>
  </si>
  <si>
    <t xml:space="preserve"> 1.3.2.5 สถาบันการเงินในต่างประเทศ</t>
  </si>
  <si>
    <t xml:space="preserve"> 1.3.2.6 นิติบุคคลและบุคคลธรรมดาในต่างประเทศ</t>
  </si>
  <si>
    <t xml:space="preserve"> 1.1 เงินลงทุนในลูกหนี้</t>
  </si>
  <si>
    <t xml:space="preserve"> 1.2 เงินลงทุนในตราสารหนี้ </t>
  </si>
  <si>
    <r>
      <t xml:space="preserve">          7.2.3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ค่าตัดจำหน่ายสะสม</t>
    </r>
  </si>
  <si>
    <r>
      <t xml:space="preserve">          7.2.4 </t>
    </r>
    <r>
      <rPr>
        <u/>
        <sz val="10"/>
        <color theme="1"/>
        <rFont val="Tahoma"/>
        <family val="2"/>
        <scheme val="minor"/>
      </rPr>
      <t>หัก</t>
    </r>
    <r>
      <rPr>
        <sz val="10"/>
        <color theme="1"/>
        <rFont val="Tahoma"/>
        <family val="2"/>
        <scheme val="minor"/>
      </rPr>
      <t xml:space="preserve"> ค่าเผื่อการด้อยค่า</t>
    </r>
  </si>
  <si>
    <t xml:space="preserve">              1.2.1.1 การรับซื้อหรือรับโอนหนี้</t>
  </si>
  <si>
    <t xml:space="preserve">                         1.2.2.1.1 การรับซื้อหรือรับโอนหนี้</t>
  </si>
  <si>
    <t>รหัสประจำตัวผู้รายงาน</t>
  </si>
  <si>
    <t>กรุณาเลือก</t>
  </si>
  <si>
    <t>ปี ค.ศ.</t>
  </si>
  <si>
    <t>List ผู้ส่งข้อมูล</t>
  </si>
  <si>
    <t>รหัส</t>
  </si>
  <si>
    <t>ชื่อ บบส.</t>
  </si>
  <si>
    <t>ชื่อบริษัท</t>
  </si>
  <si>
    <t>งวดของชุดข้อมูล (DD-MM-YYYY)</t>
  </si>
  <si>
    <t xml:space="preserve">  เดือน</t>
  </si>
  <si>
    <t>วัน</t>
  </si>
  <si>
    <t>มิถุนายน</t>
  </si>
  <si>
    <t>ธันวาคม</t>
  </si>
  <si>
    <t>มีนาคม</t>
  </si>
  <si>
    <t>กันยายน</t>
  </si>
  <si>
    <t>ยอดคงค้างสิ้นงวด
(ราคาทุน)</t>
  </si>
  <si>
    <r>
      <rPr>
        <sz val="14"/>
        <rFont val="BrowalliaUPC"/>
        <family val="2"/>
      </rPr>
      <t>Version : Dec 2019</t>
    </r>
    <r>
      <rPr>
        <i/>
        <sz val="14"/>
        <rFont val="BrowalliaUPC"/>
        <family val="2"/>
      </rPr>
      <t xml:space="preserve"> </t>
    </r>
  </si>
  <si>
    <t>ไฟล์ Excel รายงานข้อมูลทางการเงิน ประกอบด้วย 6 sheets คือ</t>
  </si>
  <si>
    <t>sheet ชื่อ "อ่านก่อนใช้"</t>
  </si>
  <si>
    <t>เป็น sheet แนะนำวิธีการใช้งาน</t>
  </si>
  <si>
    <t>sheet ชื่อ "ผู้ส่งข้อมูล"</t>
  </si>
  <si>
    <t>เป็น sheet สำหรับป้อนรายละเอียดของผู้รายงานและงวดข้อมูล</t>
  </si>
  <si>
    <t xml:space="preserve">เป็น sheet สำหรับข้อมูลแบบรายงานฐานะการเงิน </t>
  </si>
  <si>
    <t>เป็น sheet สำหรับข้อมูลแบบรายงานผลการดำเนินงาน</t>
  </si>
  <si>
    <t>เป็น sheet สำหรับข้อมูลแบบรายการเงินฝาก เงินให้สินเชื่อ เงินกู้ยืม หุ้นกู้และตราสารหนี้</t>
  </si>
  <si>
    <t>เป็น sheet สำหรับข้อมูลแบบรายงานรายการเงินลงทุน</t>
  </si>
  <si>
    <t>วิธีการป้อนข้อมูล</t>
  </si>
  <si>
    <r>
      <t>1. ป้อนข้อมูลเฉพาะ cell ที่แสดงตัวเลขหรือตัวอักษรเป็น</t>
    </r>
    <r>
      <rPr>
        <sz val="16"/>
        <color indexed="12"/>
        <rFont val="BrowalliaUPC"/>
        <family val="2"/>
      </rPr>
      <t>สีน้ำเงิน</t>
    </r>
  </si>
  <si>
    <t>2. ป้อนรหัสประจำตัวผู้รายงาน หากป้อนรหัสประจำตัวผู้รายงานแล้วชื่อบริษัทไม่ปรากฎ ขอความกรุณาป้อนชื่อบริษัทของท่าน ใน sheet "ผู้ส่งข้อมูล"</t>
  </si>
  <si>
    <t>3. ป้อนข้อมูลวัน เดือนและปีของชุดข้อมูล ใน sheet "ผู้ส่งข้อมูล"</t>
  </si>
  <si>
    <t>4. ห้ามแก้ไขรูปแบบและสูตรที่ปรากฎในแบบฟอร์มรายงาน</t>
  </si>
  <si>
    <t>5. Sheet ใดไม่มีข้อมูลต้องรายงานและให้ป้อนค่าเป็นศูนย์</t>
  </si>
  <si>
    <t>ดอกเบี้ยค้างรับ /ค้างจ่าย</t>
  </si>
  <si>
    <t>sheet ชื่อ "FPA"</t>
  </si>
  <si>
    <t>sheet ชื่อ "CIA"</t>
  </si>
  <si>
    <t>sheet ชื่อ "DLL"</t>
  </si>
  <si>
    <t>sheet ชื่อ "IVA"</t>
  </si>
  <si>
    <t>0201500141</t>
  </si>
  <si>
    <t>0201500142</t>
  </si>
  <si>
    <t>0201500143</t>
  </si>
  <si>
    <t>0201500144</t>
  </si>
  <si>
    <t>0201500145</t>
  </si>
  <si>
    <t>0201500146</t>
  </si>
  <si>
    <t>0201500147</t>
  </si>
  <si>
    <t>0201500148</t>
  </si>
  <si>
    <t>0201500149</t>
  </si>
  <si>
    <t>0201500150</t>
  </si>
  <si>
    <t>0201500151</t>
  </si>
  <si>
    <t>0201500152</t>
  </si>
  <si>
    <t>0201500153</t>
  </si>
  <si>
    <t>0201500154</t>
  </si>
  <si>
    <t>0201500155</t>
  </si>
  <si>
    <t>0201500156</t>
  </si>
  <si>
    <t>0201500157</t>
  </si>
  <si>
    <t>0201500158</t>
  </si>
  <si>
    <t>0201500159</t>
  </si>
  <si>
    <t>0201500160</t>
  </si>
  <si>
    <t>0201500161</t>
  </si>
  <si>
    <t>0201500162</t>
  </si>
  <si>
    <t>0201500163</t>
  </si>
  <si>
    <t>0201500164</t>
  </si>
  <si>
    <t>0201500165</t>
  </si>
  <si>
    <t>0201500166</t>
  </si>
  <si>
    <t>0201500167</t>
  </si>
  <si>
    <t>0201500168</t>
  </si>
  <si>
    <t>0201500169</t>
  </si>
  <si>
    <t>0201500170</t>
  </si>
  <si>
    <t>บริษัทบริหารสินทรัพย์ กรุงเทพพาณิชย์ จำกัด (มหาชน)</t>
  </si>
  <si>
    <t>บริษัทบริหารสินทรัพย์ สุขุมวิท จำกัด</t>
  </si>
  <si>
    <t>บริษัทบริหารสินทรัพย์ สาทร จำกัด</t>
  </si>
  <si>
    <t>บริษัทบริหารสินทรัพย์ โกลบอลวัน จำกัด</t>
  </si>
  <si>
    <t>บริษัทบริหารสินทรัพย์ แคปปิตอล เอเชีย จำกัด</t>
  </si>
  <si>
    <t>บริษัทบริหารสินทรัพย์ มหานคร จำกัด</t>
  </si>
  <si>
    <t>บริษัทบริหารสินทรัพย์ อัลฟาแคปปิตอล จำกัด</t>
  </si>
  <si>
    <t>บริษัทบริหารสินทรัพย์ อินเตอร์ แคปปิตอล อลิอันซ์ จำกัด</t>
  </si>
  <si>
    <t>บริษัทบริหารสินทรัพย์ ไทยบังคับและติดตามสินทรัพย์  จำกัด</t>
  </si>
  <si>
    <t>บริษัทบริหารสินทรัพย์ เอเอเอ็มซี จำกัด</t>
  </si>
  <si>
    <t>บริษัทบริหารสินทรัพย์ รีจินอล จำกัด</t>
  </si>
  <si>
    <t>บริษัทบริหารสินทรัพย์ ลินน์ ฟิลลิปส์ จำกัด</t>
  </si>
  <si>
    <t>บริษัทบริหารสินทรัพย์ ไอคอน แคปปิตอล (ประเทศไทย) จำกัด</t>
  </si>
  <si>
    <t>บริษัทบริหารสินทรัพย์ เอ็น เอ็ม แอ็สเซ็ท โปร จำกัด</t>
  </si>
  <si>
    <t>บริษัทบริหารสินทรัพย์ ซีเอฟ เอเชีย  จำกัด</t>
  </si>
  <si>
    <t>บริษัทบริหารสินทรัพย์ ธนภัทร จำกัด</t>
  </si>
  <si>
    <t>บริษัทบริหารสินทรัพย์ รักษณาสยาม จำกัด</t>
  </si>
  <si>
    <t>บริษัทบริหารสินทรัพย์ ออเรอัส จำกัด</t>
  </si>
  <si>
    <t>บริษัทบริหารสินทรัพย์ เจ จำกัด</t>
  </si>
  <si>
    <t>บริษัทบริหารสินทรัพย์ เอเซีย จำกัด</t>
  </si>
  <si>
    <t>บริษัทบริหารสินทรัพย์ บี.เอ. 765 จำกัด</t>
  </si>
  <si>
    <t>บริษัทบริหารสินทรัพย์ ไนท คลับ แคปปิตอล จำกัด</t>
  </si>
  <si>
    <t>บริษัทบริหารสินทรัพย์ เอกธัญกิจ จำกัด</t>
  </si>
  <si>
    <t>บริษัทบริหารสินทรัพย์ ชโย จำกัด</t>
  </si>
  <si>
    <t>บริษัทบริหารสินทรัพย์ เอส ดับบลิว พี จำกัด</t>
  </si>
  <si>
    <t>บริษัทบริหารสินทรัพย์ เพลินจิต จำกัด</t>
  </si>
  <si>
    <t>บริษัทบริหารสินทรัพย์ พัฒนานคร  จำกัด</t>
  </si>
  <si>
    <t>บริษัทบริหารสินทรัพย์ วิภาวดี จำกัด</t>
  </si>
  <si>
    <t>บริษัทบริหารสินทรัพย์ เออีซี จำกัด</t>
  </si>
  <si>
    <t>บริษัทบริหารสินทรัพย์ แคปปิตอล ลิ้งค์ จำกัด</t>
  </si>
  <si>
    <t>บริษัทบริหารสินทรัพย์ เอ็มเพอเรอร์ จัสติซ จำกัด</t>
  </si>
  <si>
    <t>บริษัทบริหารสินทรัพย์ ไมด้า จำกัด</t>
  </si>
  <si>
    <t>บริษัทบริหารสินทรัพย์ ไทยสมบูรณ์  จำกัด</t>
  </si>
  <si>
    <t>บริษัทบริหารสินทรัพย์ กรุงเทพจรัญ จำกัด</t>
  </si>
  <si>
    <t>บริษัทบริหารสินทรัพย์ ลุมพินี จำกัด</t>
  </si>
  <si>
    <t>บริษัทบริหารสินทรัพย์ ฮาร์โมนิช  จำกัด</t>
  </si>
  <si>
    <t>บริษัทบริหารสินทรัพย์ คอลเลคเชียส จำกัด</t>
  </si>
  <si>
    <t>บริษัทบริหารสินทรัพย์ ทีซีซี จำกัด</t>
  </si>
  <si>
    <t>บริษัทบริหารสินทรัพย์ ธนาคารอิสลามแห่งประเทศไทย จำกัด</t>
  </si>
  <si>
    <t>บริษัทบริหารสินทรัพย์ แอลเอสเอฟ (ไทยแลนด์) จำกัด</t>
  </si>
  <si>
    <t>บริษัทบริหารสินทรัพย์ ทวีทรัพย์ จำกัด</t>
  </si>
  <si>
    <t>บริษัทบริหารสินทรัพย์ เอ็กซ์คลูซีฟ จำกัด</t>
  </si>
  <si>
    <t>บริษัทบริหารสินทรัพย์ ไนน์พลัส จำกัด</t>
  </si>
  <si>
    <t>บริษัทบริหารสินทรัพย์ เจ.อี.ดี.ไอ. (กรุงเทพ) จำกัด</t>
  </si>
  <si>
    <t>บริษัทบริหารสินทรัพย์ ที.ที. จำกัด</t>
  </si>
  <si>
    <t>บริษัทบริหารสินทรัพย์ เอสจีเอฟ จำกัด</t>
  </si>
  <si>
    <t>บริษัทบริหารสินทรัพย์ ไมคอร์เกน  จำกัด</t>
  </si>
  <si>
    <t>บริษัทบริหารสินทรัพย์ รัชคาร จำกัด</t>
  </si>
  <si>
    <t>บริษัทบริหารสินทรัพย์ ซีซีพีเอ็น พร็อพเพอร์ตี้ จำกัด</t>
  </si>
  <si>
    <t>บริษัทบริหารสินทรัพย์ วี ซี   จำกัด</t>
  </si>
  <si>
    <t>บริษัทบริหารสินทรัพย์ เพิร์ล  จำกัด</t>
  </si>
  <si>
    <t>บริษัทบริหารสินทรัพย์ สุวรรณภูมิ จำกัด</t>
  </si>
  <si>
    <t>บริษัทบริหารสินทรัพย์ เพทาย จำกัด</t>
  </si>
  <si>
    <t>บริษัทบริหารสินทรัพย์ ทวี จำกัด</t>
  </si>
  <si>
    <t>บริษัทบริหารสินทรัพย์ เอ็น เอฟ เอส จำกัด</t>
  </si>
  <si>
    <t>บริษัทบริหารสินทรัพย์ แม๊กซ์ จำกัด</t>
  </si>
  <si>
    <t>บริษัทบริหารสินทรัพย์ กรุงศรีอยุธยา จำกัด</t>
  </si>
  <si>
    <t>บริษัทบริหารสินทรัพย์ รัชโยธิน จำกัด</t>
  </si>
  <si>
    <t>บริษัทบริหารสินทรัพย์ ที เอส จำกัด</t>
  </si>
  <si>
    <t>บริษัทบริหารสินทรัพย์ พหลโยธิน จำกัด</t>
  </si>
  <si>
    <t>บริษัทบริหารสินทรัพย์ ไทย (เอ) จำกัด</t>
  </si>
  <si>
    <t>บริษัทบริหารสินทรัพย์ ไทคูณ จำกัด</t>
  </si>
  <si>
    <t>บริษัทบริหารสินทรัพย์ ธนาธิป จำกัด</t>
  </si>
  <si>
    <t>บริษัทบริหารสินทรัพย์ ธนทวี จำกัด</t>
  </si>
  <si>
    <t>ค่าเผื่อการด้อยค่า</t>
  </si>
  <si>
    <t xml:space="preserve">     9.2 รายได้ค้างรับ</t>
  </si>
  <si>
    <t>1.2 เงินให้สินเชื่อ (ยอดคงค้างสิ้นงวด : หลังหักรายได้รอการตัดบัญชี ก่อนบวกดอกเบี้ยค้างรับ ก่อนหักค่าเผื่อหนี้สงสัยจะสูญ และก่อนหักค่าเผื่อการปรับมูลค่าจากการปรับโครงสร้างหนี้)</t>
  </si>
  <si>
    <r>
      <t xml:space="preserve">    4.3 </t>
    </r>
    <r>
      <rPr>
        <u/>
        <sz val="10"/>
        <color theme="1"/>
        <rFont val="Tahoma"/>
        <family val="2"/>
        <scheme val="minor"/>
      </rPr>
      <t>บวก</t>
    </r>
    <r>
      <rPr>
        <sz val="10"/>
        <color theme="1"/>
        <rFont val="Tahoma"/>
        <family val="2"/>
        <scheme val="minor"/>
      </rPr>
      <t xml:space="preserve"> ดอกเบี้ยค้างรับ</t>
    </r>
  </si>
  <si>
    <t>บริษัทบริหารสินทรัพย์ อาร์โก (ประเทศไทย) จำกัด</t>
  </si>
  <si>
    <t>0105562154217</t>
  </si>
  <si>
    <t>บริษัทบริหารสินทรัพย์ บวร จำกัด</t>
  </si>
  <si>
    <t>0105561205365</t>
  </si>
  <si>
    <t>บริษัทบริหารสินทรัพย์ โกลบอลเบสท์ จำกัด</t>
  </si>
  <si>
    <t>0105559060380</t>
  </si>
  <si>
    <t>บริษัทบริหารสินทรัพย์ ไทยแคปิตอลริช จำกัด</t>
  </si>
  <si>
    <t>บริษัทบริหารสินทรัพย์ โฟคัส จำกัด</t>
  </si>
  <si>
    <t>0105563152391</t>
  </si>
  <si>
    <t>บริษัท บริหารสินทรัพย์ ชโย เจวี จำกัด</t>
  </si>
  <si>
    <t>0105563118702</t>
  </si>
  <si>
    <t>บริษัท บริหารสินทรัพย์ โฟร์ ซีส์ จำกัด</t>
  </si>
  <si>
    <t>0135563023957</t>
  </si>
  <si>
    <t>บริษัทบริหารสินทรัพย์ ปทุมธานี จำกัด</t>
  </si>
  <si>
    <t>0105564000934</t>
  </si>
  <si>
    <t>บริษัทบริหารสินทรัพย์ แคปปิตอลชัวร์ จำกัด</t>
  </si>
  <si>
    <t>0125564018825</t>
  </si>
  <si>
    <t>บริษัทบริหารสินทรัพย์ สยามวรินทร์</t>
  </si>
  <si>
    <t>0135564020536</t>
  </si>
  <si>
    <t>บริษัท บริหารสินทรัพย์สยามวรรณ จำกัด</t>
  </si>
  <si>
    <t>0105564084518</t>
  </si>
  <si>
    <t>บริษัท บริหารสินทรัพย์ ตงฮั้ว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</si>
</sst>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yyyy\-mm\-dd"/>
    <numFmt numFmtId="188" formatCode="0.00_ ;\-0.00\ "/>
    <numFmt numFmtId="189" formatCode="#,##0.00000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0"/>
      <name val="Tahoma"/>
      <family val="2"/>
      <scheme val="major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u/>
      <sz val="10"/>
      <color theme="1"/>
      <name val="Tahoma"/>
      <family val="2"/>
      <scheme val="minor"/>
    </font>
    <font>
      <b/>
      <sz val="10"/>
      <color theme="1"/>
      <name val="Tahoma"/>
      <family val="2"/>
      <scheme val="major"/>
    </font>
    <font>
      <sz val="10"/>
      <color theme="1"/>
      <name val="Tahoma"/>
      <family val="2"/>
      <scheme val="major"/>
    </font>
    <font>
      <sz val="16"/>
      <color theme="1"/>
      <name val="BrowalliaUPC"/>
      <family val="2"/>
      <charset val="222"/>
    </font>
    <font>
      <b/>
      <sz val="10"/>
      <color theme="0" tint="-0.499984740745262"/>
      <name val="Tahoma"/>
      <family val="2"/>
      <scheme val="minor"/>
    </font>
    <font>
      <sz val="10"/>
      <color theme="0" tint="-0.499984740745262"/>
      <name val="Tahoma"/>
      <family val="2"/>
      <scheme val="minor"/>
    </font>
    <font>
      <sz val="10"/>
      <color rgb="FF0000FF"/>
      <name val="Tahoma"/>
      <family val="2"/>
      <scheme val="minor"/>
    </font>
    <font>
      <sz val="16"/>
      <name val="Angsana New"/>
      <family val="1"/>
    </font>
    <font>
      <sz val="10"/>
      <color rgb="FFFF0000"/>
      <name val="Tahoma"/>
      <family val="2"/>
      <scheme val="minor"/>
    </font>
    <font>
      <sz val="10"/>
      <name val="Tahoma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ajor"/>
    </font>
    <font>
      <b/>
      <sz val="11"/>
      <color theme="1"/>
      <name val="Tahoma"/>
      <family val="2"/>
      <scheme val="major"/>
    </font>
    <font>
      <sz val="11"/>
      <color rgb="FF7030A0"/>
      <name val="Tahoma"/>
      <family val="2"/>
      <scheme val="major"/>
    </font>
    <font>
      <sz val="11"/>
      <color rgb="FF0000FF"/>
      <name val="Tahoma"/>
      <family val="2"/>
      <scheme val="major"/>
    </font>
    <font>
      <sz val="10"/>
      <color rgb="FF0000FF"/>
      <name val="Tahoma"/>
      <family val="2"/>
    </font>
    <font>
      <i/>
      <sz val="14"/>
      <name val="BrowalliaUPC"/>
      <family val="2"/>
    </font>
    <font>
      <sz val="14"/>
      <name val="BrowalliaUPC"/>
      <family val="2"/>
    </font>
    <font>
      <sz val="16"/>
      <name val="BrowalliaUPC"/>
      <family val="2"/>
    </font>
    <font>
      <b/>
      <sz val="16"/>
      <color rgb="FF0000FF"/>
      <name val="BrowalliaUPC"/>
      <family val="2"/>
    </font>
    <font>
      <sz val="16"/>
      <color theme="1"/>
      <name val="BrowalliaUPC"/>
      <family val="2"/>
    </font>
    <font>
      <sz val="16"/>
      <color indexed="12"/>
      <name val="BrowalliaUPC"/>
      <family val="2"/>
    </font>
    <font>
      <b/>
      <sz val="16"/>
      <color indexed="12"/>
      <name val="BrowalliaUPC"/>
      <family val="2"/>
    </font>
    <font>
      <b/>
      <sz val="16"/>
      <color indexed="14"/>
      <name val="BrowalliaUPC"/>
      <family val="2"/>
    </font>
    <font>
      <sz val="10"/>
      <color rgb="FF0000FF"/>
      <name val="Tahoma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1" fillId="0" borderId="0"/>
    <xf numFmtId="43" fontId="2" fillId="0" borderId="0" applyFont="0" applyFill="0" applyBorder="0" applyAlignment="0" applyProtection="0"/>
    <xf numFmtId="0" fontId="15" fillId="0" borderId="0"/>
  </cellStyleXfs>
  <cellXfs count="171">
    <xf numFmtId="0" fontId="0" fillId="0" borderId="0" xfId="0"/>
    <xf numFmtId="0" fontId="5" fillId="0" borderId="0" xfId="1" applyFont="1"/>
    <xf numFmtId="0" fontId="6" fillId="0" borderId="0" xfId="1" applyFont="1" applyAlignment="1">
      <alignment vertical="center"/>
    </xf>
    <xf numFmtId="0" fontId="4" fillId="0" borderId="0" xfId="3" applyFont="1"/>
    <xf numFmtId="0" fontId="3" fillId="0" borderId="0" xfId="3" applyFont="1" applyAlignment="1">
      <alignment vertical="center"/>
    </xf>
    <xf numFmtId="0" fontId="6" fillId="0" borderId="1" xfId="1" applyFont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0" xfId="3" applyFont="1"/>
    <xf numFmtId="49" fontId="7" fillId="3" borderId="1" xfId="3" applyNumberFormat="1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43" fontId="12" fillId="0" borderId="0" xfId="5" applyFont="1" applyAlignment="1" applyProtection="1">
      <alignment horizontal="center" vertical="center"/>
    </xf>
    <xf numFmtId="188" fontId="13" fillId="0" borderId="0" xfId="5" applyNumberFormat="1" applyFont="1" applyAlignment="1" applyProtection="1">
      <alignment horizontal="center" vertical="center"/>
    </xf>
    <xf numFmtId="0" fontId="13" fillId="0" borderId="0" xfId="3" applyFont="1" applyAlignment="1">
      <alignment horizontal="center" vertical="center"/>
    </xf>
    <xf numFmtId="0" fontId="6" fillId="0" borderId="2" xfId="1" applyFont="1" applyBorder="1"/>
    <xf numFmtId="1" fontId="4" fillId="0" borderId="0" xfId="3" applyNumberFormat="1" applyFont="1" applyAlignment="1">
      <alignment horizontal="center" vertical="center"/>
    </xf>
    <xf numFmtId="49" fontId="6" fillId="2" borderId="1" xfId="1" applyNumberFormat="1" applyFont="1" applyFill="1" applyBorder="1" applyAlignment="1">
      <alignment vertical="center"/>
    </xf>
    <xf numFmtId="49" fontId="7" fillId="3" borderId="1" xfId="2" applyNumberFormat="1" applyFont="1" applyFill="1" applyBorder="1" applyAlignment="1">
      <alignment horizontal="center" vertical="center"/>
    </xf>
    <xf numFmtId="0" fontId="6" fillId="0" borderId="0" xfId="2" applyFont="1"/>
    <xf numFmtId="49" fontId="6" fillId="0" borderId="0" xfId="2" applyNumberFormat="1" applyFont="1" applyAlignment="1">
      <alignment vertical="center"/>
    </xf>
    <xf numFmtId="49" fontId="6" fillId="0" borderId="1" xfId="2" applyNumberFormat="1" applyFont="1" applyBorder="1" applyAlignment="1">
      <alignment horizontal="center" vertical="center"/>
    </xf>
    <xf numFmtId="49" fontId="6" fillId="4" borderId="1" xfId="2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top"/>
    </xf>
    <xf numFmtId="49" fontId="7" fillId="3" borderId="5" xfId="3" applyNumberFormat="1" applyFont="1" applyFill="1" applyBorder="1" applyAlignment="1">
      <alignment horizontal="center" vertical="center" wrapText="1"/>
    </xf>
    <xf numFmtId="49" fontId="7" fillId="0" borderId="0" xfId="3" applyNumberFormat="1" applyFont="1"/>
    <xf numFmtId="49" fontId="6" fillId="0" borderId="0" xfId="3" applyNumberFormat="1" applyFont="1"/>
    <xf numFmtId="49" fontId="4" fillId="0" borderId="0" xfId="3" applyNumberFormat="1" applyFont="1"/>
    <xf numFmtId="49" fontId="7" fillId="0" borderId="1" xfId="3" applyNumberFormat="1" applyFont="1" applyBorder="1" applyAlignment="1">
      <alignment horizontal="left" vertical="center" wrapText="1"/>
    </xf>
    <xf numFmtId="49" fontId="6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/>
    </xf>
    <xf numFmtId="1" fontId="16" fillId="0" borderId="0" xfId="5" applyNumberFormat="1" applyFont="1" applyFill="1" applyBorder="1" applyProtection="1">
      <protection locked="0"/>
    </xf>
    <xf numFmtId="49" fontId="6" fillId="2" borderId="3" xfId="1" applyNumberFormat="1" applyFont="1" applyFill="1" applyBorder="1" applyAlignment="1">
      <alignment vertical="center"/>
    </xf>
    <xf numFmtId="49" fontId="7" fillId="0" borderId="0" xfId="1" applyNumberFormat="1" applyFont="1" applyAlignment="1">
      <alignment vertical="center"/>
    </xf>
    <xf numFmtId="0" fontId="6" fillId="0" borderId="0" xfId="1" applyFont="1"/>
    <xf numFmtId="49" fontId="6" fillId="0" borderId="1" xfId="1" applyNumberFormat="1" applyFont="1" applyBorder="1" applyAlignment="1">
      <alignment horizontal="center" vertical="center"/>
    </xf>
    <xf numFmtId="2" fontId="6" fillId="0" borderId="0" xfId="3" applyNumberFormat="1" applyFont="1" applyAlignment="1">
      <alignment vertical="center"/>
    </xf>
    <xf numFmtId="2" fontId="7" fillId="0" borderId="0" xfId="3" applyNumberFormat="1" applyFont="1" applyAlignment="1">
      <alignment horizontal="center" vertical="center"/>
    </xf>
    <xf numFmtId="0" fontId="7" fillId="0" borderId="0" xfId="3" applyFont="1" applyAlignment="1">
      <alignment vertical="center"/>
    </xf>
    <xf numFmtId="2" fontId="6" fillId="0" borderId="0" xfId="3" applyNumberFormat="1" applyFont="1" applyAlignment="1">
      <alignment horizontal="center" vertical="center"/>
    </xf>
    <xf numFmtId="0" fontId="9" fillId="0" borderId="0" xfId="0" applyFont="1"/>
    <xf numFmtId="0" fontId="9" fillId="6" borderId="1" xfId="0" applyFont="1" applyFill="1" applyBorder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left" vertical="top"/>
    </xf>
    <xf numFmtId="0" fontId="19" fillId="0" borderId="0" xfId="0" applyFont="1" applyAlignment="1" applyProtection="1">
      <alignment horizontal="left" vertical="center"/>
      <protection locked="0"/>
    </xf>
    <xf numFmtId="49" fontId="7" fillId="0" borderId="0" xfId="3" applyNumberFormat="1" applyFont="1" applyAlignment="1">
      <alignment vertical="center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vertical="center"/>
    </xf>
    <xf numFmtId="49" fontId="6" fillId="0" borderId="0" xfId="3" applyNumberFormat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1" xfId="3" applyFont="1" applyBorder="1" applyAlignment="1">
      <alignment horizontal="left" vertical="center" wrapText="1"/>
    </xf>
    <xf numFmtId="4" fontId="7" fillId="3" borderId="1" xfId="3" applyNumberFormat="1" applyFont="1" applyFill="1" applyBorder="1" applyAlignment="1">
      <alignment horizontal="center" vertical="center"/>
    </xf>
    <xf numFmtId="4" fontId="3" fillId="4" borderId="1" xfId="3" applyNumberFormat="1" applyFont="1" applyFill="1" applyBorder="1" applyAlignment="1">
      <alignment horizontal="center" vertical="center" wrapText="1"/>
    </xf>
    <xf numFmtId="4" fontId="3" fillId="3" borderId="1" xfId="3" applyNumberFormat="1" applyFont="1" applyFill="1" applyBorder="1" applyAlignment="1">
      <alignment horizontal="center" vertical="center" wrapText="1"/>
    </xf>
    <xf numFmtId="4" fontId="6" fillId="0" borderId="0" xfId="3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3" fontId="6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3" fontId="6" fillId="0" borderId="0" xfId="2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" fontId="6" fillId="0" borderId="0" xfId="1" applyNumberFormat="1" applyFont="1" applyAlignment="1">
      <alignment vertical="center"/>
    </xf>
    <xf numFmtId="189" fontId="7" fillId="3" borderId="1" xfId="3" applyNumberFormat="1" applyFont="1" applyFill="1" applyBorder="1" applyAlignment="1">
      <alignment horizontal="center" vertical="center"/>
    </xf>
    <xf numFmtId="189" fontId="6" fillId="0" borderId="0" xfId="3" applyNumberFormat="1" applyFont="1" applyAlignment="1">
      <alignment horizontal="center" vertical="center"/>
    </xf>
    <xf numFmtId="189" fontId="6" fillId="0" borderId="0" xfId="1" applyNumberFormat="1" applyFont="1" applyAlignment="1">
      <alignment horizontal="center" vertical="center" wrapText="1"/>
    </xf>
    <xf numFmtId="4" fontId="6" fillId="7" borderId="1" xfId="5" applyNumberFormat="1" applyFont="1" applyFill="1" applyBorder="1" applyAlignment="1" applyProtection="1">
      <alignment horizontal="center" vertical="center"/>
    </xf>
    <xf numFmtId="189" fontId="6" fillId="0" borderId="1" xfId="3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189" fontId="14" fillId="0" borderId="1" xfId="3" applyNumberFormat="1" applyFont="1" applyBorder="1" applyAlignment="1">
      <alignment horizontal="center" vertical="center"/>
    </xf>
    <xf numFmtId="0" fontId="4" fillId="0" borderId="0" xfId="3" applyFont="1" applyAlignment="1">
      <alignment vertical="center"/>
    </xf>
    <xf numFmtId="4" fontId="4" fillId="0" borderId="0" xfId="3" applyNumberFormat="1" applyFont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0" fontId="7" fillId="0" borderId="1" xfId="3" applyFont="1" applyBorder="1"/>
    <xf numFmtId="4" fontId="17" fillId="0" borderId="1" xfId="0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left" indent="1"/>
    </xf>
    <xf numFmtId="0" fontId="6" fillId="0" borderId="1" xfId="3" applyFont="1" applyBorder="1"/>
    <xf numFmtId="0" fontId="6" fillId="0" borderId="1" xfId="3" applyFont="1" applyBorder="1" applyAlignment="1">
      <alignment horizontal="left" indent="3"/>
    </xf>
    <xf numFmtId="0" fontId="6" fillId="0" borderId="1" xfId="3" applyFont="1" applyBorder="1" applyAlignment="1">
      <alignment horizontal="left" indent="4"/>
    </xf>
    <xf numFmtId="4" fontId="23" fillId="0" borderId="1" xfId="0" applyNumberFormat="1" applyFont="1" applyBorder="1" applyAlignment="1">
      <alignment horizontal="center" vertical="center"/>
    </xf>
    <xf numFmtId="0" fontId="26" fillId="8" borderId="0" xfId="0" applyFont="1" applyFill="1"/>
    <xf numFmtId="0" fontId="26" fillId="0" borderId="0" xfId="0" applyFont="1"/>
    <xf numFmtId="0" fontId="28" fillId="8" borderId="0" xfId="0" applyFont="1" applyFill="1"/>
    <xf numFmtId="0" fontId="28" fillId="0" borderId="0" xfId="0" applyFont="1"/>
    <xf numFmtId="0" fontId="30" fillId="8" borderId="0" xfId="0" applyFont="1" applyFill="1"/>
    <xf numFmtId="0" fontId="31" fillId="8" borderId="0" xfId="0" applyFont="1" applyFill="1" applyAlignment="1">
      <alignment horizontal="left"/>
    </xf>
    <xf numFmtId="0" fontId="26" fillId="8" borderId="0" xfId="0" applyFont="1" applyFill="1" applyAlignment="1">
      <alignment horizontal="left" indent="3"/>
    </xf>
    <xf numFmtId="3" fontId="6" fillId="0" borderId="2" xfId="1" applyNumberFormat="1" applyFont="1" applyBorder="1" applyAlignment="1">
      <alignment horizontal="right" vertical="center"/>
    </xf>
    <xf numFmtId="3" fontId="14" fillId="0" borderId="0" xfId="1" applyNumberFormat="1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top"/>
    </xf>
    <xf numFmtId="0" fontId="18" fillId="0" borderId="1" xfId="0" quotePrefix="1" applyFont="1" applyBorder="1" applyAlignment="1">
      <alignment horizontal="left" vertical="center"/>
    </xf>
    <xf numFmtId="0" fontId="32" fillId="0" borderId="1" xfId="0" quotePrefix="1" applyFont="1" applyBorder="1" applyAlignment="1">
      <alignment horizontal="left" vertical="center"/>
    </xf>
    <xf numFmtId="0" fontId="28" fillId="8" borderId="0" xfId="0" applyFont="1" applyFill="1" applyAlignment="1">
      <alignment horizontal="left" vertical="top"/>
    </xf>
    <xf numFmtId="0" fontId="28" fillId="8" borderId="0" xfId="0" applyFont="1" applyFill="1" applyAlignment="1">
      <alignment horizontal="left"/>
    </xf>
    <xf numFmtId="0" fontId="28" fillId="8" borderId="0" xfId="0" applyFont="1" applyFill="1" applyAlignment="1">
      <alignment horizontal="center"/>
    </xf>
    <xf numFmtId="0" fontId="27" fillId="8" borderId="0" xfId="0" applyFont="1" applyFill="1" applyAlignment="1">
      <alignment horizontal="left"/>
    </xf>
    <xf numFmtId="0" fontId="24" fillId="8" borderId="0" xfId="0" applyFont="1" applyFill="1" applyAlignment="1">
      <alignment horizontal="left" vertical="center"/>
    </xf>
    <xf numFmtId="0" fontId="6" fillId="0" borderId="1" xfId="1" applyFont="1" applyBorder="1" applyAlignment="1">
      <alignment horizontal="left" wrapText="1"/>
    </xf>
    <xf numFmtId="4" fontId="14" fillId="0" borderId="4" xfId="2" applyNumberFormat="1" applyFont="1" applyBorder="1" applyAlignment="1">
      <alignment horizontal="center" vertical="center"/>
    </xf>
    <xf numFmtId="4" fontId="14" fillId="0" borderId="5" xfId="2" applyNumberFormat="1" applyFont="1" applyBorder="1" applyAlignment="1">
      <alignment horizontal="center" vertical="center"/>
    </xf>
    <xf numFmtId="4" fontId="6" fillId="5" borderId="3" xfId="2" applyNumberFormat="1" applyFont="1" applyFill="1" applyBorder="1" applyAlignment="1">
      <alignment horizontal="center" vertical="center"/>
    </xf>
    <xf numFmtId="4" fontId="6" fillId="5" borderId="5" xfId="2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wrapText="1"/>
    </xf>
    <xf numFmtId="4" fontId="6" fillId="0" borderId="3" xfId="2" applyNumberFormat="1" applyFont="1" applyBorder="1" applyAlignment="1">
      <alignment horizontal="center" vertical="center"/>
    </xf>
    <xf numFmtId="4" fontId="6" fillId="0" borderId="5" xfId="2" applyNumberFormat="1" applyFont="1" applyBorder="1" applyAlignment="1">
      <alignment horizontal="center" vertical="center"/>
    </xf>
    <xf numFmtId="4" fontId="6" fillId="0" borderId="4" xfId="2" applyNumberFormat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left" wrapText="1"/>
    </xf>
    <xf numFmtId="0" fontId="7" fillId="4" borderId="4" xfId="1" applyFont="1" applyFill="1" applyBorder="1" applyAlignment="1">
      <alignment horizontal="left" wrapText="1"/>
    </xf>
    <xf numFmtId="0" fontId="7" fillId="4" borderId="5" xfId="1" applyFont="1" applyFill="1" applyBorder="1" applyAlignment="1">
      <alignment horizontal="left" wrapText="1"/>
    </xf>
    <xf numFmtId="0" fontId="7" fillId="0" borderId="1" xfId="2" applyFont="1" applyBorder="1" applyAlignment="1">
      <alignment horizontal="left"/>
    </xf>
    <xf numFmtId="0" fontId="6" fillId="0" borderId="3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1" xfId="2" applyFont="1" applyBorder="1" applyAlignment="1">
      <alignment horizontal="left" wrapText="1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left"/>
    </xf>
    <xf numFmtId="0" fontId="7" fillId="4" borderId="4" xfId="1" applyFont="1" applyFill="1" applyBorder="1" applyAlignment="1">
      <alignment horizontal="left"/>
    </xf>
    <xf numFmtId="0" fontId="7" fillId="4" borderId="5" xfId="1" applyFont="1" applyFill="1" applyBorder="1" applyAlignment="1">
      <alignment horizontal="left"/>
    </xf>
    <xf numFmtId="4" fontId="6" fillId="4" borderId="3" xfId="1" applyNumberFormat="1" applyFont="1" applyFill="1" applyBorder="1" applyAlignment="1">
      <alignment horizontal="center" vertical="center"/>
    </xf>
    <xf numFmtId="4" fontId="6" fillId="4" borderId="5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3" fontId="6" fillId="0" borderId="2" xfId="2" applyNumberFormat="1" applyFont="1" applyBorder="1" applyAlignment="1">
      <alignment horizontal="right" vertical="center"/>
    </xf>
    <xf numFmtId="3" fontId="7" fillId="3" borderId="3" xfId="1" applyNumberFormat="1" applyFont="1" applyFill="1" applyBorder="1" applyAlignment="1">
      <alignment horizontal="center" vertical="center"/>
    </xf>
    <xf numFmtId="3" fontId="7" fillId="3" borderId="5" xfId="1" applyNumberFormat="1" applyFont="1" applyFill="1" applyBorder="1" applyAlignment="1">
      <alignment horizontal="center" vertical="center"/>
    </xf>
    <xf numFmtId="3" fontId="6" fillId="5" borderId="3" xfId="2" applyNumberFormat="1" applyFont="1" applyFill="1" applyBorder="1" applyAlignment="1">
      <alignment horizontal="center" vertical="center"/>
    </xf>
    <xf numFmtId="3" fontId="6" fillId="5" borderId="5" xfId="2" applyNumberFormat="1" applyFont="1" applyFill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3" fontId="14" fillId="0" borderId="5" xfId="2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/>
    </xf>
    <xf numFmtId="0" fontId="7" fillId="3" borderId="1" xfId="1" applyFont="1" applyFill="1" applyBorder="1" applyAlignment="1">
      <alignment horizontal="center" vertical="top"/>
    </xf>
    <xf numFmtId="4" fontId="7" fillId="3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top"/>
    </xf>
    <xf numFmtId="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top"/>
    </xf>
    <xf numFmtId="4" fontId="6" fillId="0" borderId="2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left" vertical="top" wrapText="1"/>
    </xf>
    <xf numFmtId="4" fontId="14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/>
    </xf>
    <xf numFmtId="0" fontId="6" fillId="0" borderId="0" xfId="1" applyFont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3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4" fontId="6" fillId="7" borderId="1" xfId="1" applyNumberFormat="1" applyFont="1" applyFill="1" applyBorder="1" applyAlignment="1">
      <alignment horizontal="center" vertical="center"/>
    </xf>
    <xf numFmtId="3" fontId="6" fillId="7" borderId="3" xfId="1" applyNumberFormat="1" applyFont="1" applyFill="1" applyBorder="1" applyAlignment="1">
      <alignment horizontal="center" vertical="center"/>
    </xf>
    <xf numFmtId="3" fontId="6" fillId="7" borderId="5" xfId="1" applyNumberFormat="1" applyFont="1" applyFill="1" applyBorder="1" applyAlignment="1">
      <alignment horizontal="center" vertical="center"/>
    </xf>
    <xf numFmtId="3" fontId="14" fillId="0" borderId="3" xfId="1" applyNumberFormat="1" applyFont="1" applyBorder="1" applyAlignment="1">
      <alignment horizontal="center" vertical="center"/>
    </xf>
    <xf numFmtId="3" fontId="14" fillId="0" borderId="5" xfId="1" applyNumberFormat="1" applyFont="1" applyBorder="1" applyAlignment="1">
      <alignment horizontal="center" vertical="center"/>
    </xf>
    <xf numFmtId="3" fontId="6" fillId="0" borderId="3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/>
    </xf>
    <xf numFmtId="187" fontId="6" fillId="0" borderId="2" xfId="4" applyNumberFormat="1" applyFont="1" applyBorder="1" applyAlignment="1">
      <alignment horizontal="right" vertical="center"/>
    </xf>
    <xf numFmtId="187" fontId="4" fillId="0" borderId="2" xfId="4" applyNumberFormat="1" applyFont="1" applyBorder="1" applyAlignment="1">
      <alignment horizontal="right" vertical="center"/>
    </xf>
  </cellXfs>
  <cellStyles count="7">
    <cellStyle name="Comma 2" xfId="5" xr:uid="{00000000-0005-0000-0000-000000000000}"/>
    <cellStyle name="Normal" xfId="0" builtinId="0"/>
    <cellStyle name="Normal 3" xfId="1" xr:uid="{00000000-0005-0000-0000-000002000000}"/>
    <cellStyle name="Normal 3 2" xfId="3" xr:uid="{00000000-0005-0000-0000-000003000000}"/>
    <cellStyle name="Normal 3 2 2" xfId="4" xr:uid="{00000000-0005-0000-0000-000004000000}"/>
    <cellStyle name="Normal 3 3" xfId="6" xr:uid="{00000000-0005-0000-0000-000005000000}"/>
    <cellStyle name="Normal 4" xfId="2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9525</xdr:rowOff>
    </xdr:from>
    <xdr:to>
      <xdr:col>5</xdr:col>
      <xdr:colOff>0</xdr:colOff>
      <xdr:row>54</xdr:row>
      <xdr:rowOff>152400</xdr:rowOff>
    </xdr:to>
    <xdr:sp macro="" textlink="">
      <xdr:nvSpPr>
        <xdr:cNvPr id="2" name="Rectangle 1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0725150" y="4629150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28</xdr:row>
      <xdr:rowOff>9525</xdr:rowOff>
    </xdr:from>
    <xdr:to>
      <xdr:col>5</xdr:col>
      <xdr:colOff>0</xdr:colOff>
      <xdr:row>53</xdr:row>
      <xdr:rowOff>152400</xdr:rowOff>
    </xdr:to>
    <xdr:sp macro="" textlink="">
      <xdr:nvSpPr>
        <xdr:cNvPr id="3" name="Rectangle 13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0725150" y="4467225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29</xdr:row>
      <xdr:rowOff>9525</xdr:rowOff>
    </xdr:from>
    <xdr:to>
      <xdr:col>5</xdr:col>
      <xdr:colOff>0</xdr:colOff>
      <xdr:row>54</xdr:row>
      <xdr:rowOff>152400</xdr:rowOff>
    </xdr:to>
    <xdr:sp macro="" textlink="">
      <xdr:nvSpPr>
        <xdr:cNvPr id="4" name="Rectangle 13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3954125" y="4629150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  <xdr:twoCellAnchor>
    <xdr:from>
      <xdr:col>5</xdr:col>
      <xdr:colOff>0</xdr:colOff>
      <xdr:row>28</xdr:row>
      <xdr:rowOff>9525</xdr:rowOff>
    </xdr:from>
    <xdr:to>
      <xdr:col>5</xdr:col>
      <xdr:colOff>0</xdr:colOff>
      <xdr:row>53</xdr:row>
      <xdr:rowOff>152400</xdr:rowOff>
    </xdr:to>
    <xdr:sp macro="" textlink="">
      <xdr:nvSpPr>
        <xdr:cNvPr id="5" name="Rectangle 13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13954125" y="4467225"/>
          <a:ext cx="0" cy="41910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Prorating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โดยใช้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AMT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จาก 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Balance ID =0201300047) *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สัดส่วน  ยอดคงค้างสิ้นงวดของ </a:t>
          </a:r>
          <a:r>
            <a:rPr lang="en-US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AMC_Loan and Deposit_ID 0201400017 </a:t>
          </a: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ถึง 0201400051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FF0000"/>
              </a:solidFill>
              <a:latin typeface="Angsana New"/>
              <a:cs typeface="Angsana New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83"/>
  <sheetViews>
    <sheetView tabSelected="1" workbookViewId="0">
      <selection sqref="A1:M1"/>
    </sheetView>
  </sheetViews>
  <sheetFormatPr defaultColWidth="8.75" defaultRowHeight="22.5" x14ac:dyDescent="0.65"/>
  <cols>
    <col min="1" max="3" width="8.75" style="94"/>
    <col min="4" max="4" width="26.75" style="94" customWidth="1"/>
    <col min="5" max="16" width="8.75" style="94"/>
    <col min="17" max="17" width="8.75" style="94" customWidth="1"/>
    <col min="18" max="16384" width="8.75" style="94"/>
  </cols>
  <sheetData>
    <row r="1" spans="1:61" s="92" customFormat="1" x14ac:dyDescent="0.65">
      <c r="A1" s="109" t="s">
        <v>965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</row>
    <row r="2" spans="1:61" ht="23.5" x14ac:dyDescent="0.75">
      <c r="A2" s="108" t="s">
        <v>966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</row>
    <row r="3" spans="1:61" x14ac:dyDescent="0.65">
      <c r="A3" s="93"/>
      <c r="B3" s="106" t="s">
        <v>967</v>
      </c>
      <c r="C3" s="106"/>
      <c r="D3" s="106"/>
      <c r="E3" s="106" t="s">
        <v>968</v>
      </c>
      <c r="F3" s="106"/>
      <c r="G3" s="106"/>
      <c r="H3" s="106"/>
      <c r="I3" s="106"/>
      <c r="J3" s="106"/>
      <c r="K3" s="106"/>
      <c r="L3" s="106"/>
      <c r="M3" s="106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</row>
    <row r="4" spans="1:61" x14ac:dyDescent="0.65">
      <c r="A4" s="93"/>
      <c r="B4" s="106" t="s">
        <v>969</v>
      </c>
      <c r="C4" s="106"/>
      <c r="D4" s="106"/>
      <c r="E4" s="106" t="s">
        <v>970</v>
      </c>
      <c r="F4" s="106"/>
      <c r="G4" s="106"/>
      <c r="H4" s="106"/>
      <c r="I4" s="106"/>
      <c r="J4" s="106"/>
      <c r="K4" s="106"/>
      <c r="L4" s="106"/>
      <c r="M4" s="106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</row>
    <row r="5" spans="1:61" x14ac:dyDescent="0.65">
      <c r="A5" s="93"/>
      <c r="B5" s="106" t="s">
        <v>982</v>
      </c>
      <c r="C5" s="106"/>
      <c r="D5" s="106"/>
      <c r="E5" s="106" t="s">
        <v>971</v>
      </c>
      <c r="F5" s="106"/>
      <c r="G5" s="106"/>
      <c r="H5" s="106"/>
      <c r="I5" s="106"/>
      <c r="J5" s="106"/>
      <c r="K5" s="106"/>
      <c r="L5" s="106"/>
      <c r="M5" s="106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</row>
    <row r="6" spans="1:61" x14ac:dyDescent="0.65">
      <c r="A6" s="93"/>
      <c r="B6" s="106" t="s">
        <v>983</v>
      </c>
      <c r="C6" s="106"/>
      <c r="D6" s="106"/>
      <c r="E6" s="105" t="s">
        <v>972</v>
      </c>
      <c r="F6" s="105"/>
      <c r="G6" s="105"/>
      <c r="H6" s="105"/>
      <c r="I6" s="105"/>
      <c r="J6" s="105"/>
      <c r="K6" s="105"/>
      <c r="L6" s="105"/>
      <c r="M6" s="105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</row>
    <row r="7" spans="1:61" x14ac:dyDescent="0.65">
      <c r="A7" s="93"/>
      <c r="B7" s="106" t="s">
        <v>984</v>
      </c>
      <c r="C7" s="106"/>
      <c r="D7" s="106"/>
      <c r="E7" s="106" t="s">
        <v>973</v>
      </c>
      <c r="F7" s="106"/>
      <c r="G7" s="106"/>
      <c r="H7" s="106"/>
      <c r="I7" s="106"/>
      <c r="J7" s="106"/>
      <c r="K7" s="106"/>
      <c r="L7" s="106"/>
      <c r="M7" s="106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</row>
    <row r="8" spans="1:61" x14ac:dyDescent="0.65">
      <c r="A8" s="93"/>
      <c r="B8" s="106" t="s">
        <v>985</v>
      </c>
      <c r="C8" s="106"/>
      <c r="D8" s="106"/>
      <c r="E8" s="105" t="s">
        <v>974</v>
      </c>
      <c r="F8" s="105"/>
      <c r="G8" s="105"/>
      <c r="H8" s="105"/>
      <c r="I8" s="105"/>
      <c r="J8" s="105"/>
      <c r="K8" s="105"/>
      <c r="L8" s="105"/>
      <c r="M8" s="105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</row>
    <row r="9" spans="1:61" x14ac:dyDescent="0.6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</row>
    <row r="10" spans="1:61" ht="23.5" x14ac:dyDescent="0.75">
      <c r="A10" s="108" t="s">
        <v>975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</row>
    <row r="11" spans="1:61" x14ac:dyDescent="0.65">
      <c r="A11" s="93"/>
      <c r="B11" s="106" t="s">
        <v>976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</row>
    <row r="12" spans="1:61" x14ac:dyDescent="0.65">
      <c r="A12" s="93"/>
      <c r="B12" s="105" t="s">
        <v>977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</row>
    <row r="13" spans="1:61" x14ac:dyDescent="0.65">
      <c r="A13" s="93"/>
      <c r="B13" s="105" t="s">
        <v>978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</row>
    <row r="14" spans="1:61" x14ac:dyDescent="0.65">
      <c r="A14" s="93"/>
      <c r="B14" s="106" t="s">
        <v>979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</row>
    <row r="15" spans="1:61" x14ac:dyDescent="0.65">
      <c r="A15" s="93"/>
      <c r="B15" s="105" t="s">
        <v>980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</row>
    <row r="16" spans="1:61" s="92" customFormat="1" ht="23.5" x14ac:dyDescent="0.75">
      <c r="A16" s="91"/>
      <c r="B16" s="91"/>
      <c r="C16" s="95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</row>
    <row r="17" spans="1:61" s="92" customFormat="1" ht="23.5" x14ac:dyDescent="0.75">
      <c r="A17" s="91"/>
      <c r="B17" s="96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</row>
    <row r="18" spans="1:61" s="92" customFormat="1" x14ac:dyDescent="0.65">
      <c r="A18" s="91"/>
      <c r="B18" s="97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</row>
    <row r="19" spans="1:61" s="92" customFormat="1" x14ac:dyDescent="0.65">
      <c r="A19" s="91"/>
      <c r="B19" s="97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</row>
    <row r="20" spans="1:61" x14ac:dyDescent="0.6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</row>
    <row r="21" spans="1:61" x14ac:dyDescent="0.6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</row>
    <row r="22" spans="1:61" x14ac:dyDescent="0.6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</row>
    <row r="23" spans="1:61" x14ac:dyDescent="0.6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</row>
    <row r="24" spans="1:61" x14ac:dyDescent="0.6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</row>
    <row r="25" spans="1:61" x14ac:dyDescent="0.6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</row>
    <row r="26" spans="1:61" x14ac:dyDescent="0.6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</row>
    <row r="27" spans="1:61" x14ac:dyDescent="0.6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</row>
    <row r="28" spans="1:61" x14ac:dyDescent="0.6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</row>
    <row r="29" spans="1:61" x14ac:dyDescent="0.6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</row>
    <row r="30" spans="1:61" x14ac:dyDescent="0.6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</row>
    <row r="31" spans="1:61" x14ac:dyDescent="0.6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</row>
    <row r="32" spans="1:61" x14ac:dyDescent="0.6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</row>
    <row r="33" spans="1:61" x14ac:dyDescent="0.6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</row>
    <row r="34" spans="1:61" x14ac:dyDescent="0.6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</row>
    <row r="35" spans="1:61" x14ac:dyDescent="0.6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</row>
    <row r="36" spans="1:61" x14ac:dyDescent="0.6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</row>
    <row r="37" spans="1:61" x14ac:dyDescent="0.6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</row>
    <row r="38" spans="1:61" x14ac:dyDescent="0.6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</row>
    <row r="39" spans="1:61" x14ac:dyDescent="0.6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</row>
    <row r="40" spans="1:61" x14ac:dyDescent="0.6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</row>
    <row r="41" spans="1:61" x14ac:dyDescent="0.6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</row>
    <row r="42" spans="1:61" x14ac:dyDescent="0.6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</row>
    <row r="43" spans="1:61" x14ac:dyDescent="0.6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</row>
    <row r="44" spans="1:61" x14ac:dyDescent="0.6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</row>
    <row r="45" spans="1:61" x14ac:dyDescent="0.6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</row>
    <row r="46" spans="1:61" x14ac:dyDescent="0.6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</row>
    <row r="47" spans="1:61" x14ac:dyDescent="0.6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</row>
    <row r="48" spans="1:61" x14ac:dyDescent="0.6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</row>
    <row r="49" spans="1:61" x14ac:dyDescent="0.65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</row>
    <row r="50" spans="1:61" x14ac:dyDescent="0.6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</row>
    <row r="51" spans="1:61" x14ac:dyDescent="0.65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</row>
    <row r="52" spans="1:61" x14ac:dyDescent="0.6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</row>
    <row r="53" spans="1:61" x14ac:dyDescent="0.6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</row>
    <row r="54" spans="1:61" x14ac:dyDescent="0.6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</row>
    <row r="55" spans="1:61" x14ac:dyDescent="0.6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</row>
    <row r="56" spans="1:61" x14ac:dyDescent="0.65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</row>
    <row r="57" spans="1:61" x14ac:dyDescent="0.65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</row>
    <row r="58" spans="1:61" x14ac:dyDescent="0.6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</row>
    <row r="59" spans="1:61" x14ac:dyDescent="0.65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</row>
    <row r="60" spans="1:61" x14ac:dyDescent="0.65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</row>
    <row r="61" spans="1:61" x14ac:dyDescent="0.65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</row>
    <row r="62" spans="1:61" x14ac:dyDescent="0.65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</row>
    <row r="63" spans="1:61" x14ac:dyDescent="0.6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</row>
    <row r="64" spans="1:61" x14ac:dyDescent="0.65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</row>
    <row r="65" spans="1:61" x14ac:dyDescent="0.65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</row>
    <row r="66" spans="1:61" x14ac:dyDescent="0.65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</row>
    <row r="67" spans="1:61" x14ac:dyDescent="0.6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</row>
    <row r="68" spans="1:61" x14ac:dyDescent="0.65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</row>
    <row r="69" spans="1:61" x14ac:dyDescent="0.65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</row>
    <row r="70" spans="1:61" x14ac:dyDescent="0.65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</row>
    <row r="71" spans="1:61" x14ac:dyDescent="0.65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</row>
    <row r="72" spans="1:61" x14ac:dyDescent="0.65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</row>
    <row r="73" spans="1:61" x14ac:dyDescent="0.6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</row>
    <row r="74" spans="1:61" x14ac:dyDescent="0.65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</row>
    <row r="75" spans="1:61" x14ac:dyDescent="0.65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</row>
    <row r="76" spans="1:61" x14ac:dyDescent="0.65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</row>
    <row r="77" spans="1:61" x14ac:dyDescent="0.65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</row>
    <row r="78" spans="1:61" x14ac:dyDescent="0.65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</row>
    <row r="79" spans="1:61" x14ac:dyDescent="0.65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</row>
    <row r="80" spans="1:61" x14ac:dyDescent="0.6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</row>
    <row r="81" spans="1:61" x14ac:dyDescent="0.65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</row>
    <row r="82" spans="1:61" x14ac:dyDescent="0.6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</row>
    <row r="83" spans="1:61" x14ac:dyDescent="0.6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</row>
    <row r="84" spans="1:61" x14ac:dyDescent="0.6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</row>
    <row r="85" spans="1:61" x14ac:dyDescent="0.6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</row>
    <row r="86" spans="1:61" x14ac:dyDescent="0.6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</row>
    <row r="87" spans="1:61" x14ac:dyDescent="0.6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</row>
    <row r="88" spans="1:61" x14ac:dyDescent="0.6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</row>
    <row r="89" spans="1:61" x14ac:dyDescent="0.6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</row>
    <row r="90" spans="1:61" x14ac:dyDescent="0.6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</row>
    <row r="91" spans="1:61" x14ac:dyDescent="0.6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</row>
    <row r="92" spans="1:61" x14ac:dyDescent="0.6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</row>
    <row r="93" spans="1:61" x14ac:dyDescent="0.6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</row>
    <row r="94" spans="1:61" x14ac:dyDescent="0.6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</row>
    <row r="95" spans="1:61" x14ac:dyDescent="0.6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</row>
    <row r="96" spans="1:61" x14ac:dyDescent="0.6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</row>
    <row r="97" spans="1:61" x14ac:dyDescent="0.6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</row>
    <row r="98" spans="1:61" x14ac:dyDescent="0.6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</row>
    <row r="99" spans="1:61" x14ac:dyDescent="0.6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</row>
    <row r="100" spans="1:61" x14ac:dyDescent="0.65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</row>
    <row r="101" spans="1:61" x14ac:dyDescent="0.65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</row>
    <row r="102" spans="1:61" x14ac:dyDescent="0.65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</row>
    <row r="103" spans="1:61" x14ac:dyDescent="0.65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</row>
    <row r="104" spans="1:61" x14ac:dyDescent="0.65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</row>
    <row r="105" spans="1:61" x14ac:dyDescent="0.65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</row>
    <row r="106" spans="1:61" x14ac:dyDescent="0.65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</row>
    <row r="107" spans="1:61" x14ac:dyDescent="0.65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</row>
    <row r="108" spans="1:61" x14ac:dyDescent="0.65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</row>
    <row r="109" spans="1:61" x14ac:dyDescent="0.65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</row>
    <row r="110" spans="1:61" x14ac:dyDescent="0.65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</row>
    <row r="111" spans="1:61" x14ac:dyDescent="0.65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</row>
    <row r="112" spans="1:61" x14ac:dyDescent="0.65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</row>
    <row r="113" spans="1:61" x14ac:dyDescent="0.65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</row>
    <row r="114" spans="1:61" x14ac:dyDescent="0.65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</row>
    <row r="115" spans="1:61" x14ac:dyDescent="0.65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</row>
    <row r="116" spans="1:61" x14ac:dyDescent="0.65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</row>
    <row r="117" spans="1:61" x14ac:dyDescent="0.65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</row>
    <row r="118" spans="1:61" x14ac:dyDescent="0.65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</row>
    <row r="119" spans="1:61" x14ac:dyDescent="0.65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</row>
    <row r="120" spans="1:61" x14ac:dyDescent="0.65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</row>
    <row r="121" spans="1:61" x14ac:dyDescent="0.65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</row>
    <row r="122" spans="1:61" x14ac:dyDescent="0.65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</row>
    <row r="123" spans="1:61" x14ac:dyDescent="0.65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</row>
    <row r="124" spans="1:61" x14ac:dyDescent="0.65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</row>
    <row r="125" spans="1:61" x14ac:dyDescent="0.65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</row>
    <row r="126" spans="1:61" x14ac:dyDescent="0.65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</row>
    <row r="127" spans="1:61" x14ac:dyDescent="0.65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</row>
    <row r="128" spans="1:61" x14ac:dyDescent="0.65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</row>
    <row r="129" spans="1:61" x14ac:dyDescent="0.65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</row>
    <row r="130" spans="1:61" x14ac:dyDescent="0.65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</row>
    <row r="131" spans="1:61" x14ac:dyDescent="0.65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</row>
    <row r="132" spans="1:61" x14ac:dyDescent="0.65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</row>
    <row r="133" spans="1:61" x14ac:dyDescent="0.65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</row>
    <row r="134" spans="1:61" x14ac:dyDescent="0.65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</row>
    <row r="135" spans="1:61" x14ac:dyDescent="0.65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</row>
    <row r="136" spans="1:61" x14ac:dyDescent="0.65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</row>
    <row r="137" spans="1:61" x14ac:dyDescent="0.65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</row>
    <row r="138" spans="1:61" x14ac:dyDescent="0.65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</row>
    <row r="139" spans="1:61" x14ac:dyDescent="0.65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</row>
    <row r="140" spans="1:61" x14ac:dyDescent="0.65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</row>
    <row r="141" spans="1:61" x14ac:dyDescent="0.65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</row>
    <row r="142" spans="1:61" x14ac:dyDescent="0.65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</row>
    <row r="143" spans="1:61" x14ac:dyDescent="0.65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</row>
    <row r="144" spans="1:61" x14ac:dyDescent="0.65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</row>
    <row r="145" spans="1:61" x14ac:dyDescent="0.65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</row>
    <row r="146" spans="1:61" x14ac:dyDescent="0.65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</row>
    <row r="147" spans="1:61" x14ac:dyDescent="0.65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</row>
    <row r="148" spans="1:61" x14ac:dyDescent="0.65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</row>
    <row r="149" spans="1:61" x14ac:dyDescent="0.65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3"/>
    </row>
    <row r="150" spans="1:61" x14ac:dyDescent="0.65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</row>
    <row r="151" spans="1:61" x14ac:dyDescent="0.65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</row>
    <row r="152" spans="1:61" x14ac:dyDescent="0.65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3"/>
      <c r="BD152" s="93"/>
      <c r="BE152" s="93"/>
      <c r="BF152" s="93"/>
      <c r="BG152" s="93"/>
      <c r="BH152" s="93"/>
      <c r="BI152" s="93"/>
    </row>
    <row r="153" spans="1:61" x14ac:dyDescent="0.65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</row>
    <row r="154" spans="1:61" x14ac:dyDescent="0.65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</row>
    <row r="155" spans="1:61" x14ac:dyDescent="0.65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3"/>
      <c r="BE155" s="93"/>
      <c r="BF155" s="93"/>
      <c r="BG155" s="93"/>
      <c r="BH155" s="93"/>
      <c r="BI155" s="93"/>
    </row>
    <row r="156" spans="1:61" x14ac:dyDescent="0.65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</row>
    <row r="157" spans="1:61" x14ac:dyDescent="0.65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</row>
    <row r="158" spans="1:61" x14ac:dyDescent="0.65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</row>
    <row r="159" spans="1:61" x14ac:dyDescent="0.65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</row>
    <row r="160" spans="1:61" x14ac:dyDescent="0.65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3"/>
    </row>
    <row r="161" spans="1:61" x14ac:dyDescent="0.65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93"/>
      <c r="AU161" s="93"/>
      <c r="AV161" s="93"/>
      <c r="AW161" s="93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</row>
    <row r="162" spans="1:61" x14ac:dyDescent="0.65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</row>
    <row r="163" spans="1:61" x14ac:dyDescent="0.65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  <c r="AW163" s="93"/>
      <c r="AX163" s="93"/>
      <c r="AY163" s="93"/>
      <c r="AZ163" s="93"/>
      <c r="BA163" s="93"/>
      <c r="BB163" s="93"/>
      <c r="BC163" s="93"/>
      <c r="BD163" s="93"/>
      <c r="BE163" s="93"/>
      <c r="BF163" s="93"/>
      <c r="BG163" s="93"/>
      <c r="BH163" s="93"/>
      <c r="BI163" s="93"/>
    </row>
    <row r="164" spans="1:61" x14ac:dyDescent="0.65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  <c r="AT164" s="93"/>
      <c r="AU164" s="93"/>
      <c r="AV164" s="93"/>
      <c r="AW164" s="93"/>
      <c r="AX164" s="93"/>
      <c r="AY164" s="93"/>
      <c r="AZ164" s="93"/>
      <c r="BA164" s="93"/>
      <c r="BB164" s="93"/>
      <c r="BC164" s="93"/>
      <c r="BD164" s="93"/>
      <c r="BE164" s="93"/>
      <c r="BF164" s="93"/>
      <c r="BG164" s="93"/>
      <c r="BH164" s="93"/>
      <c r="BI164" s="93"/>
    </row>
    <row r="165" spans="1:61" x14ac:dyDescent="0.65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</row>
    <row r="166" spans="1:61" x14ac:dyDescent="0.65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3"/>
      <c r="AS166" s="93"/>
      <c r="AT166" s="93"/>
      <c r="AU166" s="93"/>
      <c r="AV166" s="93"/>
      <c r="AW166" s="93"/>
      <c r="AX166" s="93"/>
      <c r="AY166" s="93"/>
      <c r="AZ166" s="93"/>
      <c r="BA166" s="93"/>
      <c r="BB166" s="93"/>
      <c r="BC166" s="93"/>
      <c r="BD166" s="93"/>
      <c r="BE166" s="93"/>
      <c r="BF166" s="93"/>
      <c r="BG166" s="93"/>
      <c r="BH166" s="93"/>
      <c r="BI166" s="93"/>
    </row>
    <row r="167" spans="1:61" x14ac:dyDescent="0.65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  <c r="AW167" s="93"/>
      <c r="AX167" s="93"/>
      <c r="AY167" s="93"/>
      <c r="AZ167" s="93"/>
      <c r="BA167" s="93"/>
      <c r="BB167" s="93"/>
      <c r="BC167" s="93"/>
      <c r="BD167" s="93"/>
      <c r="BE167" s="93"/>
      <c r="BF167" s="93"/>
      <c r="BG167" s="93"/>
      <c r="BH167" s="93"/>
      <c r="BI167" s="93"/>
    </row>
    <row r="168" spans="1:61" x14ac:dyDescent="0.65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</row>
    <row r="169" spans="1:61" x14ac:dyDescent="0.65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3"/>
      <c r="AS169" s="93"/>
      <c r="AT169" s="93"/>
      <c r="AU169" s="93"/>
      <c r="AV169" s="93"/>
      <c r="AW169" s="93"/>
      <c r="AX169" s="93"/>
      <c r="AY169" s="93"/>
      <c r="AZ169" s="93"/>
      <c r="BA169" s="93"/>
      <c r="BB169" s="93"/>
      <c r="BC169" s="93"/>
      <c r="BD169" s="93"/>
      <c r="BE169" s="93"/>
      <c r="BF169" s="93"/>
      <c r="BG169" s="93"/>
      <c r="BH169" s="93"/>
      <c r="BI169" s="93"/>
    </row>
    <row r="170" spans="1:61" x14ac:dyDescent="0.65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</row>
    <row r="171" spans="1:61" x14ac:dyDescent="0.65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</row>
    <row r="172" spans="1:61" x14ac:dyDescent="0.65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  <c r="AW172" s="93"/>
      <c r="AX172" s="93"/>
      <c r="AY172" s="93"/>
      <c r="AZ172" s="93"/>
      <c r="BA172" s="93"/>
      <c r="BB172" s="93"/>
      <c r="BC172" s="93"/>
      <c r="BD172" s="93"/>
      <c r="BE172" s="93"/>
      <c r="BF172" s="93"/>
      <c r="BG172" s="93"/>
      <c r="BH172" s="93"/>
      <c r="BI172" s="93"/>
    </row>
    <row r="173" spans="1:61" x14ac:dyDescent="0.65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93"/>
      <c r="BF173" s="93"/>
      <c r="BG173" s="93"/>
      <c r="BH173" s="93"/>
      <c r="BI173" s="93"/>
    </row>
    <row r="174" spans="1:61" x14ac:dyDescent="0.65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</row>
    <row r="175" spans="1:61" x14ac:dyDescent="0.65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  <c r="AW175" s="93"/>
      <c r="AX175" s="93"/>
      <c r="AY175" s="93"/>
      <c r="AZ175" s="93"/>
      <c r="BA175" s="93"/>
      <c r="BB175" s="93"/>
      <c r="BC175" s="93"/>
      <c r="BD175" s="93"/>
      <c r="BE175" s="93"/>
      <c r="BF175" s="93"/>
      <c r="BG175" s="93"/>
      <c r="BH175" s="93"/>
      <c r="BI175" s="93"/>
    </row>
    <row r="176" spans="1:61" x14ac:dyDescent="0.65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</row>
    <row r="177" spans="1:61" x14ac:dyDescent="0.65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</row>
    <row r="178" spans="1:61" x14ac:dyDescent="0.65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3"/>
      <c r="AS178" s="93"/>
      <c r="AT178" s="93"/>
      <c r="AU178" s="93"/>
      <c r="AV178" s="93"/>
      <c r="AW178" s="93"/>
      <c r="AX178" s="93"/>
      <c r="AY178" s="93"/>
      <c r="AZ178" s="93"/>
      <c r="BA178" s="93"/>
      <c r="BB178" s="93"/>
      <c r="BC178" s="93"/>
      <c r="BD178" s="93"/>
      <c r="BE178" s="93"/>
      <c r="BF178" s="93"/>
      <c r="BG178" s="93"/>
      <c r="BH178" s="93"/>
      <c r="BI178" s="93"/>
    </row>
    <row r="179" spans="1:61" x14ac:dyDescent="0.65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</row>
    <row r="180" spans="1:61" x14ac:dyDescent="0.65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</row>
    <row r="181" spans="1:61" x14ac:dyDescent="0.65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</row>
    <row r="182" spans="1:61" x14ac:dyDescent="0.65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  <c r="AT182" s="93"/>
      <c r="AU182" s="93"/>
      <c r="AV182" s="93"/>
      <c r="AW182" s="93"/>
      <c r="AX182" s="93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</row>
    <row r="183" spans="1:61" x14ac:dyDescent="0.65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</row>
    <row r="184" spans="1:61" x14ac:dyDescent="0.65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</row>
    <row r="185" spans="1:61" x14ac:dyDescent="0.65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3"/>
      <c r="AS185" s="93"/>
      <c r="AT185" s="93"/>
      <c r="AU185" s="93"/>
      <c r="AV185" s="93"/>
      <c r="AW185" s="93"/>
      <c r="AX185" s="93"/>
      <c r="AY185" s="93"/>
      <c r="AZ185" s="93"/>
      <c r="BA185" s="93"/>
      <c r="BB185" s="93"/>
      <c r="BC185" s="93"/>
      <c r="BD185" s="93"/>
      <c r="BE185" s="93"/>
      <c r="BF185" s="93"/>
      <c r="BG185" s="93"/>
      <c r="BH185" s="93"/>
      <c r="BI185" s="93"/>
    </row>
    <row r="186" spans="1:61" x14ac:dyDescent="0.65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</row>
    <row r="187" spans="1:61" x14ac:dyDescent="0.65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3"/>
      <c r="AS187" s="93"/>
      <c r="AT187" s="93"/>
      <c r="AU187" s="93"/>
      <c r="AV187" s="93"/>
      <c r="AW187" s="93"/>
      <c r="AX187" s="93"/>
      <c r="AY187" s="93"/>
      <c r="AZ187" s="93"/>
      <c r="BA187" s="93"/>
      <c r="BB187" s="93"/>
      <c r="BC187" s="93"/>
      <c r="BD187" s="93"/>
      <c r="BE187" s="93"/>
      <c r="BF187" s="93"/>
      <c r="BG187" s="93"/>
      <c r="BH187" s="93"/>
      <c r="BI187" s="93"/>
    </row>
    <row r="188" spans="1:61" x14ac:dyDescent="0.65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3"/>
      <c r="AS188" s="93"/>
      <c r="AT188" s="93"/>
      <c r="AU188" s="93"/>
      <c r="AV188" s="93"/>
      <c r="AW188" s="93"/>
      <c r="AX188" s="93"/>
      <c r="AY188" s="93"/>
      <c r="AZ188" s="93"/>
      <c r="BA188" s="93"/>
      <c r="BB188" s="93"/>
      <c r="BC188" s="93"/>
      <c r="BD188" s="93"/>
      <c r="BE188" s="93"/>
      <c r="BF188" s="93"/>
      <c r="BG188" s="93"/>
      <c r="BH188" s="93"/>
      <c r="BI188" s="93"/>
    </row>
    <row r="189" spans="1:61" x14ac:dyDescent="0.65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</row>
    <row r="190" spans="1:61" x14ac:dyDescent="0.65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  <c r="AW190" s="93"/>
      <c r="AX190" s="93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</row>
    <row r="191" spans="1:61" x14ac:dyDescent="0.65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  <c r="AT191" s="93"/>
      <c r="AU191" s="93"/>
      <c r="AV191" s="93"/>
      <c r="AW191" s="93"/>
      <c r="AX191" s="93"/>
      <c r="AY191" s="93"/>
      <c r="AZ191" s="93"/>
      <c r="BA191" s="93"/>
      <c r="BB191" s="93"/>
      <c r="BC191" s="93"/>
      <c r="BD191" s="93"/>
      <c r="BE191" s="93"/>
      <c r="BF191" s="93"/>
      <c r="BG191" s="93"/>
      <c r="BH191" s="93"/>
      <c r="BI191" s="93"/>
    </row>
    <row r="192" spans="1:61" x14ac:dyDescent="0.65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</row>
    <row r="193" spans="1:61" x14ac:dyDescent="0.65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AU193" s="93"/>
      <c r="AV193" s="93"/>
      <c r="AW193" s="93"/>
      <c r="AX193" s="93"/>
      <c r="AY193" s="93"/>
      <c r="AZ193" s="93"/>
      <c r="BA193" s="93"/>
      <c r="BB193" s="93"/>
      <c r="BC193" s="93"/>
      <c r="BD193" s="93"/>
      <c r="BE193" s="93"/>
      <c r="BF193" s="93"/>
      <c r="BG193" s="93"/>
      <c r="BH193" s="93"/>
      <c r="BI193" s="93"/>
    </row>
    <row r="194" spans="1:61" x14ac:dyDescent="0.65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AU194" s="93"/>
      <c r="AV194" s="93"/>
      <c r="AW194" s="93"/>
      <c r="AX194" s="93"/>
      <c r="AY194" s="93"/>
      <c r="AZ194" s="93"/>
      <c r="BA194" s="93"/>
      <c r="BB194" s="93"/>
      <c r="BC194" s="93"/>
      <c r="BD194" s="93"/>
      <c r="BE194" s="93"/>
      <c r="BF194" s="93"/>
      <c r="BG194" s="93"/>
      <c r="BH194" s="93"/>
      <c r="BI194" s="93"/>
    </row>
    <row r="195" spans="1:61" x14ac:dyDescent="0.65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</row>
    <row r="196" spans="1:61" x14ac:dyDescent="0.65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3"/>
      <c r="BD196" s="93"/>
      <c r="BE196" s="93"/>
      <c r="BF196" s="93"/>
      <c r="BG196" s="93"/>
      <c r="BH196" s="93"/>
      <c r="BI196" s="93"/>
    </row>
    <row r="197" spans="1:61" x14ac:dyDescent="0.65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  <c r="AW197" s="93"/>
      <c r="AX197" s="93"/>
      <c r="AY197" s="93"/>
      <c r="AZ197" s="93"/>
      <c r="BA197" s="93"/>
      <c r="BB197" s="93"/>
      <c r="BC197" s="93"/>
      <c r="BD197" s="93"/>
      <c r="BE197" s="93"/>
      <c r="BF197" s="93"/>
      <c r="BG197" s="93"/>
      <c r="BH197" s="93"/>
      <c r="BI197" s="93"/>
    </row>
    <row r="198" spans="1:61" x14ac:dyDescent="0.65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</row>
    <row r="199" spans="1:61" x14ac:dyDescent="0.65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93"/>
      <c r="BD199" s="93"/>
      <c r="BE199" s="93"/>
      <c r="BF199" s="93"/>
      <c r="BG199" s="93"/>
      <c r="BH199" s="93"/>
      <c r="BI199" s="93"/>
    </row>
    <row r="200" spans="1:61" x14ac:dyDescent="0.65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93"/>
      <c r="AZ200" s="93"/>
      <c r="BA200" s="93"/>
      <c r="BB200" s="93"/>
      <c r="BC200" s="93"/>
      <c r="BD200" s="93"/>
      <c r="BE200" s="93"/>
      <c r="BF200" s="93"/>
      <c r="BG200" s="93"/>
      <c r="BH200" s="93"/>
      <c r="BI200" s="93"/>
    </row>
    <row r="201" spans="1:61" x14ac:dyDescent="0.65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  <c r="AW201" s="93"/>
      <c r="AX201" s="93"/>
      <c r="AY201" s="93"/>
      <c r="AZ201" s="93"/>
      <c r="BA201" s="93"/>
      <c r="BB201" s="93"/>
      <c r="BC201" s="93"/>
      <c r="BD201" s="93"/>
      <c r="BE201" s="93"/>
      <c r="BF201" s="93"/>
      <c r="BG201" s="93"/>
      <c r="BH201" s="93"/>
      <c r="BI201" s="93"/>
    </row>
    <row r="202" spans="1:61" x14ac:dyDescent="0.65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  <c r="AW202" s="93"/>
      <c r="AX202" s="93"/>
      <c r="AY202" s="93"/>
      <c r="AZ202" s="93"/>
      <c r="BA202" s="93"/>
      <c r="BB202" s="93"/>
      <c r="BC202" s="93"/>
      <c r="BD202" s="93"/>
      <c r="BE202" s="93"/>
      <c r="BF202" s="93"/>
      <c r="BG202" s="93"/>
      <c r="BH202" s="93"/>
      <c r="BI202" s="93"/>
    </row>
    <row r="203" spans="1:61" x14ac:dyDescent="0.65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  <c r="AT203" s="93"/>
      <c r="AU203" s="93"/>
      <c r="AV203" s="93"/>
      <c r="AW203" s="93"/>
      <c r="AX203" s="93"/>
      <c r="AY203" s="93"/>
      <c r="AZ203" s="93"/>
      <c r="BA203" s="93"/>
      <c r="BB203" s="93"/>
      <c r="BC203" s="93"/>
      <c r="BD203" s="93"/>
      <c r="BE203" s="93"/>
      <c r="BF203" s="93"/>
      <c r="BG203" s="93"/>
      <c r="BH203" s="93"/>
      <c r="BI203" s="93"/>
    </row>
    <row r="204" spans="1:61" x14ac:dyDescent="0.65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  <c r="AT204" s="93"/>
      <c r="AU204" s="93"/>
      <c r="AV204" s="93"/>
      <c r="AW204" s="93"/>
      <c r="AX204" s="93"/>
      <c r="AY204" s="93"/>
      <c r="AZ204" s="93"/>
      <c r="BA204" s="93"/>
      <c r="BB204" s="93"/>
      <c r="BC204" s="93"/>
      <c r="BD204" s="93"/>
      <c r="BE204" s="93"/>
      <c r="BF204" s="93"/>
      <c r="BG204" s="93"/>
      <c r="BH204" s="93"/>
      <c r="BI204" s="93"/>
    </row>
    <row r="205" spans="1:61" x14ac:dyDescent="0.65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  <c r="AW205" s="93"/>
      <c r="AX205" s="93"/>
      <c r="AY205" s="93"/>
      <c r="AZ205" s="93"/>
      <c r="BA205" s="93"/>
      <c r="BB205" s="93"/>
      <c r="BC205" s="93"/>
      <c r="BD205" s="93"/>
      <c r="BE205" s="93"/>
      <c r="BF205" s="93"/>
      <c r="BG205" s="93"/>
      <c r="BH205" s="93"/>
      <c r="BI205" s="93"/>
    </row>
    <row r="206" spans="1:61" x14ac:dyDescent="0.65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93"/>
      <c r="AQ206" s="93"/>
      <c r="AR206" s="93"/>
      <c r="AS206" s="93"/>
      <c r="AT206" s="93"/>
      <c r="AU206" s="93"/>
      <c r="AV206" s="93"/>
      <c r="AW206" s="93"/>
      <c r="AX206" s="93"/>
      <c r="AY206" s="93"/>
      <c r="AZ206" s="93"/>
      <c r="BA206" s="93"/>
      <c r="BB206" s="93"/>
      <c r="BC206" s="93"/>
      <c r="BD206" s="93"/>
      <c r="BE206" s="93"/>
      <c r="BF206" s="93"/>
      <c r="BG206" s="93"/>
      <c r="BH206" s="93"/>
      <c r="BI206" s="93"/>
    </row>
    <row r="207" spans="1:61" x14ac:dyDescent="0.65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3"/>
      <c r="AQ207" s="93"/>
      <c r="AR207" s="93"/>
      <c r="AS207" s="93"/>
      <c r="AT207" s="93"/>
      <c r="AU207" s="93"/>
      <c r="AV207" s="93"/>
      <c r="AW207" s="93"/>
      <c r="AX207" s="93"/>
      <c r="AY207" s="93"/>
      <c r="AZ207" s="93"/>
      <c r="BA207" s="93"/>
      <c r="BB207" s="93"/>
      <c r="BC207" s="93"/>
      <c r="BD207" s="93"/>
      <c r="BE207" s="93"/>
      <c r="BF207" s="93"/>
      <c r="BG207" s="93"/>
      <c r="BH207" s="93"/>
      <c r="BI207" s="93"/>
    </row>
    <row r="208" spans="1:61" x14ac:dyDescent="0.65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  <c r="BF208" s="93"/>
      <c r="BG208" s="93"/>
      <c r="BH208" s="93"/>
      <c r="BI208" s="93"/>
    </row>
    <row r="209" spans="1:61" x14ac:dyDescent="0.65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</row>
    <row r="210" spans="1:61" x14ac:dyDescent="0.65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</row>
    <row r="211" spans="1:61" x14ac:dyDescent="0.65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3"/>
      <c r="BD211" s="93"/>
      <c r="BE211" s="93"/>
      <c r="BF211" s="93"/>
      <c r="BG211" s="93"/>
      <c r="BH211" s="93"/>
      <c r="BI211" s="93"/>
    </row>
    <row r="212" spans="1:61" x14ac:dyDescent="0.65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93"/>
      <c r="AM212" s="93"/>
      <c r="AN212" s="93"/>
      <c r="AO212" s="93"/>
      <c r="AP212" s="93"/>
      <c r="AQ212" s="93"/>
      <c r="AR212" s="93"/>
      <c r="AS212" s="93"/>
      <c r="AT212" s="93"/>
      <c r="AU212" s="93"/>
      <c r="AV212" s="93"/>
      <c r="AW212" s="93"/>
      <c r="AX212" s="93"/>
      <c r="AY212" s="93"/>
      <c r="AZ212" s="93"/>
      <c r="BA212" s="93"/>
      <c r="BB212" s="93"/>
      <c r="BC212" s="93"/>
      <c r="BD212" s="93"/>
      <c r="BE212" s="93"/>
      <c r="BF212" s="93"/>
      <c r="BG212" s="93"/>
      <c r="BH212" s="93"/>
      <c r="BI212" s="93"/>
    </row>
    <row r="213" spans="1:61" x14ac:dyDescent="0.65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</row>
    <row r="214" spans="1:61" x14ac:dyDescent="0.65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93"/>
      <c r="AW214" s="93"/>
      <c r="AX214" s="93"/>
      <c r="AY214" s="93"/>
      <c r="AZ214" s="93"/>
      <c r="BA214" s="93"/>
      <c r="BB214" s="93"/>
      <c r="BC214" s="93"/>
      <c r="BD214" s="93"/>
      <c r="BE214" s="93"/>
      <c r="BF214" s="93"/>
      <c r="BG214" s="93"/>
      <c r="BH214" s="93"/>
      <c r="BI214" s="93"/>
    </row>
    <row r="215" spans="1:61" x14ac:dyDescent="0.65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93"/>
      <c r="AN215" s="93"/>
      <c r="AO215" s="93"/>
      <c r="AP215" s="93"/>
      <c r="AQ215" s="93"/>
      <c r="AR215" s="93"/>
      <c r="AS215" s="93"/>
      <c r="AT215" s="93"/>
      <c r="AU215" s="93"/>
      <c r="AV215" s="93"/>
      <c r="AW215" s="93"/>
      <c r="AX215" s="93"/>
      <c r="AY215" s="93"/>
      <c r="AZ215" s="93"/>
      <c r="BA215" s="93"/>
      <c r="BB215" s="93"/>
      <c r="BC215" s="93"/>
      <c r="BD215" s="93"/>
      <c r="BE215" s="93"/>
      <c r="BF215" s="93"/>
      <c r="BG215" s="93"/>
      <c r="BH215" s="93"/>
      <c r="BI215" s="93"/>
    </row>
    <row r="216" spans="1:61" x14ac:dyDescent="0.65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3"/>
      <c r="AQ216" s="93"/>
      <c r="AR216" s="93"/>
      <c r="AS216" s="93"/>
      <c r="AT216" s="93"/>
      <c r="AU216" s="93"/>
      <c r="AV216" s="93"/>
      <c r="AW216" s="93"/>
      <c r="AX216" s="93"/>
      <c r="AY216" s="93"/>
      <c r="AZ216" s="93"/>
      <c r="BA216" s="93"/>
      <c r="BB216" s="93"/>
      <c r="BC216" s="93"/>
      <c r="BD216" s="93"/>
      <c r="BE216" s="93"/>
      <c r="BF216" s="93"/>
      <c r="BG216" s="93"/>
      <c r="BH216" s="93"/>
      <c r="BI216" s="93"/>
    </row>
    <row r="217" spans="1:61" x14ac:dyDescent="0.65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93"/>
      <c r="AP217" s="93"/>
      <c r="AQ217" s="93"/>
      <c r="AR217" s="93"/>
      <c r="AS217" s="93"/>
      <c r="AT217" s="93"/>
      <c r="AU217" s="93"/>
      <c r="AV217" s="93"/>
      <c r="AW217" s="93"/>
      <c r="AX217" s="93"/>
      <c r="AY217" s="93"/>
      <c r="AZ217" s="93"/>
      <c r="BA217" s="93"/>
      <c r="BB217" s="93"/>
      <c r="BC217" s="93"/>
      <c r="BD217" s="93"/>
      <c r="BE217" s="93"/>
      <c r="BF217" s="93"/>
      <c r="BG217" s="93"/>
      <c r="BH217" s="93"/>
      <c r="BI217" s="93"/>
    </row>
    <row r="218" spans="1:61" x14ac:dyDescent="0.65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  <c r="AW218" s="93"/>
      <c r="AX218" s="93"/>
      <c r="AY218" s="93"/>
      <c r="AZ218" s="93"/>
      <c r="BA218" s="93"/>
      <c r="BB218" s="93"/>
      <c r="BC218" s="93"/>
      <c r="BD218" s="93"/>
      <c r="BE218" s="93"/>
      <c r="BF218" s="93"/>
      <c r="BG218" s="93"/>
      <c r="BH218" s="93"/>
      <c r="BI218" s="93"/>
    </row>
    <row r="219" spans="1:61" x14ac:dyDescent="0.65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B219" s="93"/>
      <c r="BC219" s="93"/>
      <c r="BD219" s="93"/>
      <c r="BE219" s="93"/>
      <c r="BF219" s="93"/>
      <c r="BG219" s="93"/>
      <c r="BH219" s="93"/>
      <c r="BI219" s="93"/>
    </row>
    <row r="220" spans="1:61" x14ac:dyDescent="0.65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93"/>
      <c r="AQ220" s="93"/>
      <c r="AR220" s="93"/>
      <c r="AS220" s="93"/>
      <c r="AT220" s="93"/>
      <c r="AU220" s="93"/>
      <c r="AV220" s="93"/>
      <c r="AW220" s="93"/>
      <c r="AX220" s="93"/>
      <c r="AY220" s="93"/>
      <c r="AZ220" s="93"/>
      <c r="BA220" s="93"/>
      <c r="BB220" s="93"/>
      <c r="BC220" s="93"/>
      <c r="BD220" s="93"/>
      <c r="BE220" s="93"/>
      <c r="BF220" s="93"/>
      <c r="BG220" s="93"/>
      <c r="BH220" s="93"/>
      <c r="BI220" s="93"/>
    </row>
    <row r="221" spans="1:61" x14ac:dyDescent="0.65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</row>
    <row r="222" spans="1:61" x14ac:dyDescent="0.65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3"/>
      <c r="AQ222" s="93"/>
      <c r="AR222" s="93"/>
      <c r="AS222" s="93"/>
      <c r="AT222" s="93"/>
      <c r="AU222" s="93"/>
      <c r="AV222" s="93"/>
      <c r="AW222" s="93"/>
      <c r="AX222" s="93"/>
      <c r="AY222" s="93"/>
      <c r="AZ222" s="93"/>
      <c r="BA222" s="93"/>
      <c r="BB222" s="93"/>
      <c r="BC222" s="93"/>
      <c r="BD222" s="93"/>
      <c r="BE222" s="93"/>
      <c r="BF222" s="93"/>
      <c r="BG222" s="93"/>
      <c r="BH222" s="93"/>
      <c r="BI222" s="93"/>
    </row>
    <row r="223" spans="1:61" x14ac:dyDescent="0.65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</row>
    <row r="224" spans="1:61" x14ac:dyDescent="0.65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</row>
    <row r="225" spans="1:61" x14ac:dyDescent="0.65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93"/>
      <c r="AQ225" s="93"/>
      <c r="AR225" s="93"/>
      <c r="AS225" s="93"/>
      <c r="AT225" s="93"/>
      <c r="AU225" s="93"/>
      <c r="AV225" s="93"/>
      <c r="AW225" s="93"/>
      <c r="AX225" s="93"/>
      <c r="AY225" s="93"/>
      <c r="AZ225" s="93"/>
      <c r="BA225" s="93"/>
      <c r="BB225" s="93"/>
      <c r="BC225" s="93"/>
      <c r="BD225" s="93"/>
      <c r="BE225" s="93"/>
      <c r="BF225" s="93"/>
      <c r="BG225" s="93"/>
      <c r="BH225" s="93"/>
      <c r="BI225" s="93"/>
    </row>
    <row r="226" spans="1:61" x14ac:dyDescent="0.65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</row>
    <row r="227" spans="1:61" x14ac:dyDescent="0.65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</row>
    <row r="228" spans="1:61" x14ac:dyDescent="0.65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</row>
    <row r="229" spans="1:61" x14ac:dyDescent="0.65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93"/>
      <c r="AM229" s="93"/>
      <c r="AN229" s="93"/>
      <c r="AO229" s="93"/>
      <c r="AP229" s="93"/>
      <c r="AQ229" s="93"/>
      <c r="AR229" s="93"/>
      <c r="AS229" s="93"/>
      <c r="AT229" s="93"/>
      <c r="AU229" s="93"/>
      <c r="AV229" s="93"/>
      <c r="AW229" s="93"/>
      <c r="AX229" s="93"/>
      <c r="AY229" s="93"/>
      <c r="AZ229" s="93"/>
      <c r="BA229" s="93"/>
      <c r="BB229" s="93"/>
      <c r="BC229" s="93"/>
      <c r="BD229" s="93"/>
      <c r="BE229" s="93"/>
      <c r="BF229" s="93"/>
      <c r="BG229" s="93"/>
      <c r="BH229" s="93"/>
      <c r="BI229" s="93"/>
    </row>
    <row r="230" spans="1:61" x14ac:dyDescent="0.65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</row>
    <row r="231" spans="1:61" x14ac:dyDescent="0.65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93"/>
      <c r="AN231" s="93"/>
      <c r="AO231" s="93"/>
      <c r="AP231" s="93"/>
      <c r="AQ231" s="93"/>
      <c r="AR231" s="93"/>
      <c r="AS231" s="93"/>
      <c r="AT231" s="93"/>
      <c r="AU231" s="93"/>
      <c r="AV231" s="93"/>
      <c r="AW231" s="93"/>
      <c r="AX231" s="93"/>
      <c r="AY231" s="93"/>
      <c r="AZ231" s="93"/>
      <c r="BA231" s="93"/>
      <c r="BB231" s="93"/>
      <c r="BC231" s="93"/>
      <c r="BD231" s="93"/>
      <c r="BE231" s="93"/>
      <c r="BF231" s="93"/>
      <c r="BG231" s="93"/>
      <c r="BH231" s="93"/>
      <c r="BI231" s="93"/>
    </row>
    <row r="232" spans="1:61" x14ac:dyDescent="0.65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  <c r="AM232" s="93"/>
      <c r="AN232" s="93"/>
      <c r="AO232" s="93"/>
      <c r="AP232" s="93"/>
      <c r="AQ232" s="93"/>
      <c r="AR232" s="93"/>
      <c r="AS232" s="93"/>
      <c r="AT232" s="93"/>
      <c r="AU232" s="93"/>
      <c r="AV232" s="93"/>
      <c r="AW232" s="93"/>
      <c r="AX232" s="93"/>
      <c r="AY232" s="93"/>
      <c r="AZ232" s="93"/>
      <c r="BA232" s="93"/>
      <c r="BB232" s="93"/>
      <c r="BC232" s="93"/>
      <c r="BD232" s="93"/>
      <c r="BE232" s="93"/>
      <c r="BF232" s="93"/>
      <c r="BG232" s="93"/>
      <c r="BH232" s="93"/>
      <c r="BI232" s="93"/>
    </row>
    <row r="233" spans="1:61" x14ac:dyDescent="0.65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93"/>
      <c r="AP233" s="93"/>
      <c r="AQ233" s="93"/>
      <c r="AR233" s="93"/>
      <c r="AS233" s="93"/>
      <c r="AT233" s="93"/>
      <c r="AU233" s="93"/>
      <c r="AV233" s="93"/>
      <c r="AW233" s="93"/>
      <c r="AX233" s="93"/>
      <c r="AY233" s="93"/>
      <c r="AZ233" s="93"/>
      <c r="BA233" s="93"/>
      <c r="BB233" s="93"/>
      <c r="BC233" s="93"/>
      <c r="BD233" s="93"/>
      <c r="BE233" s="93"/>
      <c r="BF233" s="93"/>
      <c r="BG233" s="93"/>
      <c r="BH233" s="93"/>
      <c r="BI233" s="93"/>
    </row>
    <row r="234" spans="1:61" x14ac:dyDescent="0.65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  <c r="AW234" s="93"/>
      <c r="AX234" s="93"/>
      <c r="AY234" s="93"/>
      <c r="AZ234" s="93"/>
      <c r="BA234" s="93"/>
      <c r="BB234" s="93"/>
      <c r="BC234" s="93"/>
      <c r="BD234" s="93"/>
      <c r="BE234" s="93"/>
      <c r="BF234" s="93"/>
      <c r="BG234" s="93"/>
      <c r="BH234" s="93"/>
      <c r="BI234" s="93"/>
    </row>
    <row r="235" spans="1:61" x14ac:dyDescent="0.65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3"/>
      <c r="AP235" s="93"/>
      <c r="AQ235" s="93"/>
      <c r="AR235" s="93"/>
      <c r="AS235" s="93"/>
      <c r="AT235" s="93"/>
      <c r="AU235" s="93"/>
      <c r="AV235" s="93"/>
      <c r="AW235" s="93"/>
      <c r="AX235" s="93"/>
      <c r="AY235" s="93"/>
      <c r="AZ235" s="93"/>
      <c r="BA235" s="93"/>
      <c r="BB235" s="93"/>
      <c r="BC235" s="93"/>
      <c r="BD235" s="93"/>
      <c r="BE235" s="93"/>
      <c r="BF235" s="93"/>
      <c r="BG235" s="93"/>
      <c r="BH235" s="93"/>
      <c r="BI235" s="93"/>
    </row>
    <row r="236" spans="1:61" x14ac:dyDescent="0.65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93"/>
      <c r="AH236" s="93"/>
      <c r="AI236" s="93"/>
      <c r="AJ236" s="93"/>
      <c r="AK236" s="93"/>
      <c r="AL236" s="93"/>
      <c r="AM236" s="93"/>
      <c r="AN236" s="93"/>
      <c r="AO236" s="93"/>
      <c r="AP236" s="93"/>
      <c r="AQ236" s="93"/>
      <c r="AR236" s="93"/>
      <c r="AS236" s="93"/>
      <c r="AT236" s="93"/>
      <c r="AU236" s="93"/>
      <c r="AV236" s="93"/>
      <c r="AW236" s="93"/>
      <c r="AX236" s="93"/>
      <c r="AY236" s="93"/>
      <c r="AZ236" s="93"/>
      <c r="BA236" s="93"/>
      <c r="BB236" s="93"/>
      <c r="BC236" s="93"/>
      <c r="BD236" s="93"/>
      <c r="BE236" s="93"/>
      <c r="BF236" s="93"/>
      <c r="BG236" s="93"/>
      <c r="BH236" s="93"/>
      <c r="BI236" s="93"/>
    </row>
    <row r="237" spans="1:61" x14ac:dyDescent="0.65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  <c r="AM237" s="93"/>
      <c r="AN237" s="93"/>
      <c r="AO237" s="93"/>
      <c r="AP237" s="93"/>
      <c r="AQ237" s="93"/>
      <c r="AR237" s="93"/>
      <c r="AS237" s="93"/>
      <c r="AT237" s="93"/>
      <c r="AU237" s="93"/>
      <c r="AV237" s="93"/>
      <c r="AW237" s="93"/>
      <c r="AX237" s="93"/>
      <c r="AY237" s="93"/>
      <c r="AZ237" s="93"/>
      <c r="BA237" s="93"/>
      <c r="BB237" s="93"/>
      <c r="BC237" s="93"/>
      <c r="BD237" s="93"/>
      <c r="BE237" s="93"/>
      <c r="BF237" s="93"/>
      <c r="BG237" s="93"/>
      <c r="BH237" s="93"/>
      <c r="BI237" s="93"/>
    </row>
    <row r="238" spans="1:61" x14ac:dyDescent="0.65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  <c r="AF238" s="93"/>
      <c r="AG238" s="93"/>
      <c r="AH238" s="93"/>
      <c r="AI238" s="93"/>
      <c r="AJ238" s="93"/>
      <c r="AK238" s="93"/>
      <c r="AL238" s="93"/>
      <c r="AM238" s="93"/>
      <c r="AN238" s="93"/>
      <c r="AO238" s="93"/>
      <c r="AP238" s="93"/>
      <c r="AQ238" s="93"/>
      <c r="AR238" s="93"/>
      <c r="AS238" s="93"/>
      <c r="AT238" s="93"/>
      <c r="AU238" s="93"/>
      <c r="AV238" s="93"/>
      <c r="AW238" s="93"/>
      <c r="AX238" s="93"/>
      <c r="AY238" s="93"/>
      <c r="AZ238" s="93"/>
      <c r="BA238" s="93"/>
      <c r="BB238" s="93"/>
      <c r="BC238" s="93"/>
      <c r="BD238" s="93"/>
      <c r="BE238" s="93"/>
      <c r="BF238" s="93"/>
      <c r="BG238" s="93"/>
      <c r="BH238" s="93"/>
      <c r="BI238" s="93"/>
    </row>
    <row r="239" spans="1:61" x14ac:dyDescent="0.65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  <c r="AF239" s="93"/>
      <c r="AG239" s="93"/>
      <c r="AH239" s="93"/>
      <c r="AI239" s="93"/>
      <c r="AJ239" s="93"/>
      <c r="AK239" s="93"/>
      <c r="AL239" s="93"/>
      <c r="AM239" s="93"/>
      <c r="AN239" s="93"/>
      <c r="AO239" s="93"/>
      <c r="AP239" s="93"/>
      <c r="AQ239" s="93"/>
      <c r="AR239" s="93"/>
      <c r="AS239" s="93"/>
      <c r="AT239" s="93"/>
      <c r="AU239" s="93"/>
      <c r="AV239" s="93"/>
      <c r="AW239" s="93"/>
      <c r="AX239" s="93"/>
      <c r="AY239" s="93"/>
      <c r="AZ239" s="93"/>
      <c r="BA239" s="93"/>
      <c r="BB239" s="93"/>
      <c r="BC239" s="93"/>
      <c r="BD239" s="93"/>
      <c r="BE239" s="93"/>
      <c r="BF239" s="93"/>
      <c r="BG239" s="93"/>
      <c r="BH239" s="93"/>
      <c r="BI239" s="93"/>
    </row>
    <row r="240" spans="1:61" x14ac:dyDescent="0.65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3"/>
      <c r="AK240" s="93"/>
      <c r="AL240" s="93"/>
      <c r="AM240" s="93"/>
      <c r="AN240" s="93"/>
      <c r="AO240" s="93"/>
      <c r="AP240" s="93"/>
      <c r="AQ240" s="93"/>
      <c r="AR240" s="93"/>
      <c r="AS240" s="93"/>
      <c r="AT240" s="93"/>
      <c r="AU240" s="93"/>
      <c r="AV240" s="93"/>
      <c r="AW240" s="93"/>
      <c r="AX240" s="93"/>
      <c r="AY240" s="93"/>
      <c r="AZ240" s="93"/>
      <c r="BA240" s="93"/>
      <c r="BB240" s="93"/>
      <c r="BC240" s="93"/>
      <c r="BD240" s="93"/>
      <c r="BE240" s="93"/>
      <c r="BF240" s="93"/>
      <c r="BG240" s="93"/>
      <c r="BH240" s="93"/>
      <c r="BI240" s="93"/>
    </row>
    <row r="241" spans="1:61" x14ac:dyDescent="0.65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  <c r="AF241" s="93"/>
      <c r="AG241" s="93"/>
      <c r="AH241" s="93"/>
      <c r="AI241" s="93"/>
      <c r="AJ241" s="93"/>
      <c r="AK241" s="93"/>
      <c r="AL241" s="93"/>
      <c r="AM241" s="93"/>
      <c r="AN241" s="93"/>
      <c r="AO241" s="93"/>
      <c r="AP241" s="93"/>
      <c r="AQ241" s="93"/>
      <c r="AR241" s="93"/>
      <c r="AS241" s="93"/>
      <c r="AT241" s="93"/>
      <c r="AU241" s="93"/>
      <c r="AV241" s="93"/>
      <c r="AW241" s="93"/>
      <c r="AX241" s="93"/>
      <c r="AY241" s="93"/>
      <c r="AZ241" s="93"/>
      <c r="BA241" s="93"/>
      <c r="BB241" s="93"/>
      <c r="BC241" s="93"/>
      <c r="BD241" s="93"/>
      <c r="BE241" s="93"/>
      <c r="BF241" s="93"/>
      <c r="BG241" s="93"/>
      <c r="BH241" s="93"/>
      <c r="BI241" s="93"/>
    </row>
    <row r="242" spans="1:61" x14ac:dyDescent="0.65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93"/>
      <c r="AQ242" s="93"/>
      <c r="AR242" s="93"/>
      <c r="AS242" s="93"/>
      <c r="AT242" s="93"/>
      <c r="AU242" s="93"/>
      <c r="AV242" s="93"/>
      <c r="AW242" s="93"/>
      <c r="AX242" s="93"/>
      <c r="AY242" s="93"/>
      <c r="AZ242" s="93"/>
      <c r="BA242" s="93"/>
      <c r="BB242" s="93"/>
      <c r="BC242" s="93"/>
      <c r="BD242" s="93"/>
      <c r="BE242" s="93"/>
      <c r="BF242" s="93"/>
      <c r="BG242" s="93"/>
      <c r="BH242" s="93"/>
      <c r="BI242" s="93"/>
    </row>
    <row r="243" spans="1:61" x14ac:dyDescent="0.65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  <c r="AF243" s="93"/>
      <c r="AG243" s="93"/>
      <c r="AH243" s="93"/>
      <c r="AI243" s="93"/>
      <c r="AJ243" s="93"/>
      <c r="AK243" s="93"/>
      <c r="AL243" s="93"/>
      <c r="AM243" s="93"/>
      <c r="AN243" s="93"/>
      <c r="AO243" s="93"/>
      <c r="AP243" s="93"/>
      <c r="AQ243" s="93"/>
      <c r="AR243" s="93"/>
      <c r="AS243" s="93"/>
      <c r="AT243" s="93"/>
      <c r="AU243" s="93"/>
      <c r="AV243" s="93"/>
      <c r="AW243" s="93"/>
      <c r="AX243" s="93"/>
      <c r="AY243" s="93"/>
      <c r="AZ243" s="93"/>
      <c r="BA243" s="93"/>
      <c r="BB243" s="93"/>
      <c r="BC243" s="93"/>
      <c r="BD243" s="93"/>
      <c r="BE243" s="93"/>
      <c r="BF243" s="93"/>
      <c r="BG243" s="93"/>
      <c r="BH243" s="93"/>
      <c r="BI243" s="93"/>
    </row>
    <row r="244" spans="1:61" x14ac:dyDescent="0.65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</row>
    <row r="245" spans="1:61" x14ac:dyDescent="0.65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3"/>
      <c r="AI245" s="93"/>
      <c r="AJ245" s="93"/>
      <c r="AK245" s="93"/>
      <c r="AL245" s="93"/>
      <c r="AM245" s="93"/>
      <c r="AN245" s="93"/>
      <c r="AO245" s="93"/>
      <c r="AP245" s="93"/>
      <c r="AQ245" s="93"/>
      <c r="AR245" s="93"/>
      <c r="AS245" s="93"/>
      <c r="AT245" s="93"/>
      <c r="AU245" s="93"/>
      <c r="AV245" s="93"/>
      <c r="AW245" s="93"/>
      <c r="AX245" s="93"/>
      <c r="AY245" s="93"/>
      <c r="AZ245" s="93"/>
      <c r="BA245" s="93"/>
      <c r="BB245" s="93"/>
      <c r="BC245" s="93"/>
      <c r="BD245" s="93"/>
      <c r="BE245" s="93"/>
      <c r="BF245" s="93"/>
      <c r="BG245" s="93"/>
      <c r="BH245" s="93"/>
      <c r="BI245" s="93"/>
    </row>
    <row r="246" spans="1:61" x14ac:dyDescent="0.65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3"/>
      <c r="AI246" s="93"/>
      <c r="AJ246" s="93"/>
      <c r="AK246" s="93"/>
      <c r="AL246" s="93"/>
      <c r="AM246" s="93"/>
      <c r="AN246" s="93"/>
      <c r="AO246" s="93"/>
      <c r="AP246" s="93"/>
      <c r="AQ246" s="93"/>
      <c r="AR246" s="93"/>
      <c r="AS246" s="93"/>
      <c r="AT246" s="93"/>
      <c r="AU246" s="93"/>
      <c r="AV246" s="93"/>
      <c r="AW246" s="93"/>
      <c r="AX246" s="93"/>
      <c r="AY246" s="93"/>
      <c r="AZ246" s="93"/>
      <c r="BA246" s="93"/>
      <c r="BB246" s="93"/>
      <c r="BC246" s="93"/>
      <c r="BD246" s="93"/>
      <c r="BE246" s="93"/>
      <c r="BF246" s="93"/>
      <c r="BG246" s="93"/>
      <c r="BH246" s="93"/>
      <c r="BI246" s="93"/>
    </row>
    <row r="247" spans="1:61" x14ac:dyDescent="0.65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  <c r="AM247" s="93"/>
      <c r="AN247" s="93"/>
      <c r="AO247" s="93"/>
      <c r="AP247" s="93"/>
      <c r="AQ247" s="93"/>
      <c r="AR247" s="93"/>
      <c r="AS247" s="93"/>
      <c r="AT247" s="93"/>
      <c r="AU247" s="93"/>
      <c r="AV247" s="93"/>
      <c r="AW247" s="93"/>
      <c r="AX247" s="93"/>
      <c r="AY247" s="93"/>
      <c r="AZ247" s="93"/>
      <c r="BA247" s="93"/>
      <c r="BB247" s="93"/>
      <c r="BC247" s="93"/>
      <c r="BD247" s="93"/>
      <c r="BE247" s="93"/>
      <c r="BF247" s="93"/>
      <c r="BG247" s="93"/>
      <c r="BH247" s="93"/>
      <c r="BI247" s="93"/>
    </row>
    <row r="248" spans="1:61" x14ac:dyDescent="0.65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  <c r="AF248" s="93"/>
      <c r="AG248" s="93"/>
      <c r="AH248" s="93"/>
      <c r="AI248" s="93"/>
      <c r="AJ248" s="93"/>
      <c r="AK248" s="93"/>
      <c r="AL248" s="93"/>
      <c r="AM248" s="93"/>
      <c r="AN248" s="93"/>
      <c r="AO248" s="93"/>
      <c r="AP248" s="93"/>
      <c r="AQ248" s="93"/>
      <c r="AR248" s="93"/>
      <c r="AS248" s="93"/>
      <c r="AT248" s="93"/>
      <c r="AU248" s="93"/>
      <c r="AV248" s="93"/>
      <c r="AW248" s="93"/>
      <c r="AX248" s="93"/>
      <c r="AY248" s="93"/>
      <c r="AZ248" s="93"/>
      <c r="BA248" s="93"/>
      <c r="BB248" s="93"/>
      <c r="BC248" s="93"/>
      <c r="BD248" s="93"/>
      <c r="BE248" s="93"/>
      <c r="BF248" s="93"/>
      <c r="BG248" s="93"/>
      <c r="BH248" s="93"/>
      <c r="BI248" s="93"/>
    </row>
    <row r="249" spans="1:61" x14ac:dyDescent="0.65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  <c r="AM249" s="93"/>
      <c r="AN249" s="93"/>
      <c r="AO249" s="93"/>
      <c r="AP249" s="93"/>
      <c r="AQ249" s="93"/>
      <c r="AR249" s="93"/>
      <c r="AS249" s="93"/>
      <c r="AT249" s="93"/>
      <c r="AU249" s="93"/>
      <c r="AV249" s="93"/>
      <c r="AW249" s="93"/>
      <c r="AX249" s="93"/>
      <c r="AY249" s="93"/>
      <c r="AZ249" s="93"/>
      <c r="BA249" s="93"/>
      <c r="BB249" s="93"/>
      <c r="BC249" s="93"/>
      <c r="BD249" s="93"/>
      <c r="BE249" s="93"/>
      <c r="BF249" s="93"/>
      <c r="BG249" s="93"/>
      <c r="BH249" s="93"/>
      <c r="BI249" s="93"/>
    </row>
    <row r="250" spans="1:61" x14ac:dyDescent="0.65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3"/>
      <c r="AI250" s="93"/>
      <c r="AJ250" s="93"/>
      <c r="AK250" s="93"/>
      <c r="AL250" s="93"/>
      <c r="AM250" s="93"/>
      <c r="AN250" s="93"/>
      <c r="AO250" s="93"/>
      <c r="AP250" s="93"/>
      <c r="AQ250" s="93"/>
      <c r="AR250" s="93"/>
      <c r="AS250" s="93"/>
      <c r="AT250" s="93"/>
      <c r="AU250" s="93"/>
      <c r="AV250" s="93"/>
      <c r="AW250" s="93"/>
      <c r="AX250" s="93"/>
      <c r="AY250" s="93"/>
      <c r="AZ250" s="93"/>
      <c r="BA250" s="93"/>
      <c r="BB250" s="93"/>
      <c r="BC250" s="93"/>
      <c r="BD250" s="93"/>
      <c r="BE250" s="93"/>
      <c r="BF250" s="93"/>
      <c r="BG250" s="93"/>
      <c r="BH250" s="93"/>
      <c r="BI250" s="93"/>
    </row>
    <row r="251" spans="1:61" x14ac:dyDescent="0.65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/>
      <c r="AL251" s="93"/>
      <c r="AM251" s="93"/>
      <c r="AN251" s="93"/>
      <c r="AO251" s="93"/>
      <c r="AP251" s="93"/>
      <c r="AQ251" s="93"/>
      <c r="AR251" s="93"/>
      <c r="AS251" s="93"/>
      <c r="AT251" s="93"/>
      <c r="AU251" s="93"/>
      <c r="AV251" s="93"/>
      <c r="AW251" s="93"/>
      <c r="AX251" s="93"/>
      <c r="AY251" s="93"/>
      <c r="AZ251" s="93"/>
      <c r="BA251" s="93"/>
      <c r="BB251" s="93"/>
      <c r="BC251" s="93"/>
      <c r="BD251" s="93"/>
      <c r="BE251" s="93"/>
      <c r="BF251" s="93"/>
      <c r="BG251" s="93"/>
      <c r="BH251" s="93"/>
      <c r="BI251" s="93"/>
    </row>
    <row r="252" spans="1:61" x14ac:dyDescent="0.65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  <c r="AF252" s="93"/>
      <c r="AG252" s="93"/>
      <c r="AH252" s="93"/>
      <c r="AI252" s="93"/>
      <c r="AJ252" s="93"/>
      <c r="AK252" s="93"/>
      <c r="AL252" s="93"/>
      <c r="AM252" s="93"/>
      <c r="AN252" s="93"/>
      <c r="AO252" s="93"/>
      <c r="AP252" s="93"/>
      <c r="AQ252" s="93"/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</row>
    <row r="253" spans="1:61" x14ac:dyDescent="0.65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  <c r="AJ253" s="93"/>
      <c r="AK253" s="93"/>
      <c r="AL253" s="93"/>
      <c r="AM253" s="93"/>
      <c r="AN253" s="93"/>
      <c r="AO253" s="93"/>
      <c r="AP253" s="93"/>
      <c r="AQ253" s="93"/>
      <c r="AR253" s="93"/>
      <c r="AS253" s="93"/>
      <c r="AT253" s="93"/>
      <c r="AU253" s="93"/>
      <c r="AV253" s="93"/>
      <c r="AW253" s="93"/>
      <c r="AX253" s="93"/>
      <c r="AY253" s="93"/>
      <c r="AZ253" s="93"/>
      <c r="BA253" s="93"/>
      <c r="BB253" s="93"/>
      <c r="BC253" s="93"/>
      <c r="BD253" s="93"/>
      <c r="BE253" s="93"/>
      <c r="BF253" s="93"/>
      <c r="BG253" s="93"/>
      <c r="BH253" s="93"/>
      <c r="BI253" s="93"/>
    </row>
    <row r="254" spans="1:61" x14ac:dyDescent="0.65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3"/>
      <c r="AH254" s="93"/>
      <c r="AI254" s="93"/>
      <c r="AJ254" s="93"/>
      <c r="AK254" s="93"/>
      <c r="AL254" s="93"/>
      <c r="AM254" s="93"/>
      <c r="AN254" s="93"/>
      <c r="AO254" s="93"/>
      <c r="AP254" s="93"/>
      <c r="AQ254" s="93"/>
      <c r="AR254" s="93"/>
      <c r="AS254" s="93"/>
      <c r="AT254" s="93"/>
      <c r="AU254" s="93"/>
      <c r="AV254" s="93"/>
      <c r="AW254" s="93"/>
      <c r="AX254" s="93"/>
      <c r="AY254" s="93"/>
      <c r="AZ254" s="93"/>
      <c r="BA254" s="93"/>
      <c r="BB254" s="93"/>
      <c r="BC254" s="93"/>
      <c r="BD254" s="93"/>
      <c r="BE254" s="93"/>
      <c r="BF254" s="93"/>
      <c r="BG254" s="93"/>
      <c r="BH254" s="93"/>
      <c r="BI254" s="93"/>
    </row>
    <row r="255" spans="1:61" x14ac:dyDescent="0.65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3"/>
      <c r="AI255" s="93"/>
      <c r="AJ255" s="93"/>
      <c r="AK255" s="93"/>
      <c r="AL255" s="93"/>
      <c r="AM255" s="93"/>
      <c r="AN255" s="93"/>
      <c r="AO255" s="93"/>
      <c r="AP255" s="93"/>
      <c r="AQ255" s="93"/>
      <c r="AR255" s="93"/>
      <c r="AS255" s="93"/>
      <c r="AT255" s="93"/>
      <c r="AU255" s="93"/>
      <c r="AV255" s="93"/>
      <c r="AW255" s="93"/>
      <c r="AX255" s="93"/>
      <c r="AY255" s="93"/>
      <c r="AZ255" s="93"/>
      <c r="BA255" s="93"/>
      <c r="BB255" s="93"/>
      <c r="BC255" s="93"/>
      <c r="BD255" s="93"/>
      <c r="BE255" s="93"/>
      <c r="BF255" s="93"/>
      <c r="BG255" s="93"/>
      <c r="BH255" s="93"/>
      <c r="BI255" s="93"/>
    </row>
    <row r="256" spans="1:61" x14ac:dyDescent="0.65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  <c r="AJ256" s="93"/>
      <c r="AK256" s="93"/>
      <c r="AL256" s="93"/>
      <c r="AM256" s="93"/>
      <c r="AN256" s="93"/>
      <c r="AO256" s="93"/>
      <c r="AP256" s="93"/>
      <c r="AQ256" s="93"/>
      <c r="AR256" s="93"/>
      <c r="AS256" s="93"/>
      <c r="AT256" s="93"/>
      <c r="AU256" s="93"/>
      <c r="AV256" s="93"/>
      <c r="AW256" s="93"/>
      <c r="AX256" s="93"/>
      <c r="AY256" s="93"/>
      <c r="AZ256" s="93"/>
      <c r="BA256" s="93"/>
      <c r="BB256" s="93"/>
      <c r="BC256" s="93"/>
      <c r="BD256" s="93"/>
      <c r="BE256" s="93"/>
      <c r="BF256" s="93"/>
      <c r="BG256" s="93"/>
      <c r="BH256" s="93"/>
      <c r="BI256" s="93"/>
    </row>
    <row r="257" spans="1:61" x14ac:dyDescent="0.65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3"/>
      <c r="AI257" s="93"/>
      <c r="AJ257" s="93"/>
      <c r="AK257" s="93"/>
      <c r="AL257" s="93"/>
      <c r="AM257" s="93"/>
      <c r="AN257" s="93"/>
      <c r="AO257" s="93"/>
      <c r="AP257" s="93"/>
      <c r="AQ257" s="93"/>
      <c r="AR257" s="93"/>
      <c r="AS257" s="93"/>
      <c r="AT257" s="93"/>
      <c r="AU257" s="93"/>
      <c r="AV257" s="93"/>
      <c r="AW257" s="93"/>
      <c r="AX257" s="93"/>
      <c r="AY257" s="93"/>
      <c r="AZ257" s="93"/>
      <c r="BA257" s="93"/>
      <c r="BB257" s="93"/>
      <c r="BC257" s="93"/>
      <c r="BD257" s="93"/>
      <c r="BE257" s="93"/>
      <c r="BF257" s="93"/>
      <c r="BG257" s="93"/>
      <c r="BH257" s="93"/>
      <c r="BI257" s="93"/>
    </row>
    <row r="258" spans="1:61" x14ac:dyDescent="0.65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3"/>
      <c r="AI258" s="93"/>
      <c r="AJ258" s="93"/>
      <c r="AK258" s="93"/>
      <c r="AL258" s="93"/>
      <c r="AM258" s="93"/>
      <c r="AN258" s="93"/>
      <c r="AO258" s="93"/>
      <c r="AP258" s="93"/>
      <c r="AQ258" s="93"/>
      <c r="AR258" s="93"/>
      <c r="AS258" s="93"/>
      <c r="AT258" s="93"/>
      <c r="AU258" s="93"/>
      <c r="AV258" s="93"/>
      <c r="AW258" s="93"/>
      <c r="AX258" s="93"/>
      <c r="AY258" s="93"/>
      <c r="AZ258" s="93"/>
      <c r="BA258" s="93"/>
      <c r="BB258" s="93"/>
      <c r="BC258" s="93"/>
      <c r="BD258" s="93"/>
      <c r="BE258" s="93"/>
      <c r="BF258" s="93"/>
      <c r="BG258" s="93"/>
      <c r="BH258" s="93"/>
      <c r="BI258" s="93"/>
    </row>
    <row r="259" spans="1:61" x14ac:dyDescent="0.65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3"/>
      <c r="AK259" s="93"/>
      <c r="AL259" s="93"/>
      <c r="AM259" s="93"/>
      <c r="AN259" s="93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</row>
    <row r="260" spans="1:61" x14ac:dyDescent="0.65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3"/>
      <c r="AI260" s="93"/>
      <c r="AJ260" s="93"/>
      <c r="AK260" s="93"/>
      <c r="AL260" s="93"/>
      <c r="AM260" s="93"/>
      <c r="AN260" s="93"/>
      <c r="AO260" s="93"/>
      <c r="AP260" s="93"/>
      <c r="AQ260" s="93"/>
      <c r="AR260" s="93"/>
      <c r="AS260" s="93"/>
      <c r="AT260" s="93"/>
      <c r="AU260" s="93"/>
      <c r="AV260" s="93"/>
      <c r="AW260" s="93"/>
      <c r="AX260" s="93"/>
      <c r="AY260" s="93"/>
      <c r="AZ260" s="93"/>
      <c r="BA260" s="93"/>
      <c r="BB260" s="93"/>
      <c r="BC260" s="93"/>
      <c r="BD260" s="93"/>
      <c r="BE260" s="93"/>
      <c r="BF260" s="93"/>
      <c r="BG260" s="93"/>
      <c r="BH260" s="93"/>
      <c r="BI260" s="93"/>
    </row>
    <row r="261" spans="1:61" x14ac:dyDescent="0.65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3"/>
      <c r="AI261" s="93"/>
      <c r="AJ261" s="93"/>
      <c r="AK261" s="93"/>
      <c r="AL261" s="93"/>
      <c r="AM261" s="93"/>
      <c r="AN261" s="93"/>
      <c r="AO261" s="93"/>
      <c r="AP261" s="93"/>
      <c r="AQ261" s="93"/>
      <c r="AR261" s="93"/>
      <c r="AS261" s="93"/>
      <c r="AT261" s="93"/>
      <c r="AU261" s="93"/>
      <c r="AV261" s="93"/>
      <c r="AW261" s="93"/>
      <c r="AX261" s="93"/>
      <c r="AY261" s="93"/>
      <c r="AZ261" s="93"/>
      <c r="BA261" s="93"/>
      <c r="BB261" s="93"/>
      <c r="BC261" s="93"/>
      <c r="BD261" s="93"/>
      <c r="BE261" s="93"/>
      <c r="BF261" s="93"/>
      <c r="BG261" s="93"/>
      <c r="BH261" s="93"/>
      <c r="BI261" s="93"/>
    </row>
    <row r="262" spans="1:61" x14ac:dyDescent="0.65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3"/>
      <c r="AI262" s="93"/>
      <c r="AJ262" s="93"/>
      <c r="AK262" s="93"/>
      <c r="AL262" s="93"/>
      <c r="AM262" s="93"/>
      <c r="AN262" s="93"/>
      <c r="AO262" s="93"/>
      <c r="AP262" s="93"/>
      <c r="AQ262" s="93"/>
      <c r="AR262" s="93"/>
      <c r="AS262" s="93"/>
      <c r="AT262" s="93"/>
      <c r="AU262" s="93"/>
      <c r="AV262" s="93"/>
      <c r="AW262" s="93"/>
      <c r="AX262" s="93"/>
      <c r="AY262" s="93"/>
      <c r="AZ262" s="93"/>
      <c r="BA262" s="93"/>
      <c r="BB262" s="93"/>
      <c r="BC262" s="93"/>
      <c r="BD262" s="93"/>
      <c r="BE262" s="93"/>
      <c r="BF262" s="93"/>
      <c r="BG262" s="93"/>
      <c r="BH262" s="93"/>
      <c r="BI262" s="93"/>
    </row>
    <row r="263" spans="1:61" x14ac:dyDescent="0.65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3"/>
      <c r="AI263" s="93"/>
      <c r="AJ263" s="93"/>
      <c r="AK263" s="93"/>
      <c r="AL263" s="93"/>
      <c r="AM263" s="93"/>
      <c r="AN263" s="93"/>
      <c r="AO263" s="93"/>
      <c r="AP263" s="93"/>
      <c r="AQ263" s="93"/>
      <c r="AR263" s="93"/>
      <c r="AS263" s="93"/>
      <c r="AT263" s="93"/>
      <c r="AU263" s="93"/>
      <c r="AV263" s="93"/>
      <c r="AW263" s="93"/>
      <c r="AX263" s="93"/>
      <c r="AY263" s="93"/>
      <c r="AZ263" s="93"/>
      <c r="BA263" s="93"/>
      <c r="BB263" s="93"/>
      <c r="BC263" s="93"/>
      <c r="BD263" s="93"/>
      <c r="BE263" s="93"/>
      <c r="BF263" s="93"/>
      <c r="BG263" s="93"/>
      <c r="BH263" s="93"/>
      <c r="BI263" s="93"/>
    </row>
    <row r="264" spans="1:61" x14ac:dyDescent="0.65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  <c r="AF264" s="93"/>
      <c r="AG264" s="93"/>
      <c r="AH264" s="93"/>
      <c r="AI264" s="93"/>
      <c r="AJ264" s="93"/>
      <c r="AK264" s="93"/>
      <c r="AL264" s="93"/>
      <c r="AM264" s="93"/>
      <c r="AN264" s="93"/>
      <c r="AO264" s="93"/>
      <c r="AP264" s="93"/>
      <c r="AQ264" s="93"/>
      <c r="AR264" s="93"/>
      <c r="AS264" s="93"/>
      <c r="AT264" s="93"/>
      <c r="AU264" s="93"/>
      <c r="AV264" s="93"/>
      <c r="AW264" s="93"/>
      <c r="AX264" s="93"/>
      <c r="AY264" s="93"/>
      <c r="AZ264" s="93"/>
      <c r="BA264" s="93"/>
      <c r="BB264" s="93"/>
      <c r="BC264" s="93"/>
      <c r="BD264" s="93"/>
      <c r="BE264" s="93"/>
      <c r="BF264" s="93"/>
      <c r="BG264" s="93"/>
      <c r="BH264" s="93"/>
      <c r="BI264" s="93"/>
    </row>
    <row r="265" spans="1:61" x14ac:dyDescent="0.65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  <c r="AF265" s="93"/>
      <c r="AG265" s="93"/>
      <c r="AH265" s="93"/>
      <c r="AI265" s="93"/>
      <c r="AJ265" s="93"/>
      <c r="AK265" s="93"/>
      <c r="AL265" s="93"/>
      <c r="AM265" s="93"/>
      <c r="AN265" s="93"/>
      <c r="AO265" s="93"/>
      <c r="AP265" s="93"/>
      <c r="AQ265" s="93"/>
      <c r="AR265" s="93"/>
      <c r="AS265" s="93"/>
      <c r="AT265" s="93"/>
      <c r="AU265" s="93"/>
      <c r="AV265" s="93"/>
      <c r="AW265" s="93"/>
      <c r="AX265" s="93"/>
      <c r="AY265" s="93"/>
      <c r="AZ265" s="93"/>
      <c r="BA265" s="93"/>
      <c r="BB265" s="93"/>
      <c r="BC265" s="93"/>
      <c r="BD265" s="93"/>
      <c r="BE265" s="93"/>
      <c r="BF265" s="93"/>
      <c r="BG265" s="93"/>
      <c r="BH265" s="93"/>
      <c r="BI265" s="93"/>
    </row>
    <row r="266" spans="1:61" x14ac:dyDescent="0.65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3"/>
      <c r="AI266" s="93"/>
      <c r="AJ266" s="93"/>
      <c r="AK266" s="93"/>
      <c r="AL266" s="93"/>
      <c r="AM266" s="93"/>
      <c r="AN266" s="93"/>
      <c r="AO266" s="93"/>
      <c r="AP266" s="93"/>
      <c r="AQ266" s="93"/>
      <c r="AR266" s="93"/>
      <c r="AS266" s="93"/>
      <c r="AT266" s="93"/>
      <c r="AU266" s="93"/>
      <c r="AV266" s="93"/>
      <c r="AW266" s="93"/>
      <c r="AX266" s="93"/>
      <c r="AY266" s="93"/>
      <c r="AZ266" s="93"/>
      <c r="BA266" s="93"/>
      <c r="BB266" s="93"/>
      <c r="BC266" s="93"/>
      <c r="BD266" s="93"/>
      <c r="BE266" s="93"/>
      <c r="BF266" s="93"/>
      <c r="BG266" s="93"/>
      <c r="BH266" s="93"/>
      <c r="BI266" s="93"/>
    </row>
    <row r="267" spans="1:61" x14ac:dyDescent="0.65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  <c r="AF267" s="93"/>
      <c r="AG267" s="93"/>
      <c r="AH267" s="93"/>
      <c r="AI267" s="93"/>
      <c r="AJ267" s="93"/>
      <c r="AK267" s="93"/>
      <c r="AL267" s="93"/>
      <c r="AM267" s="93"/>
      <c r="AN267" s="93"/>
      <c r="AO267" s="93"/>
      <c r="AP267" s="93"/>
      <c r="AQ267" s="93"/>
      <c r="AR267" s="93"/>
      <c r="AS267" s="93"/>
      <c r="AT267" s="93"/>
      <c r="AU267" s="93"/>
      <c r="AV267" s="93"/>
      <c r="AW267" s="93"/>
      <c r="AX267" s="93"/>
      <c r="AY267" s="93"/>
      <c r="AZ267" s="93"/>
      <c r="BA267" s="93"/>
      <c r="BB267" s="93"/>
      <c r="BC267" s="93"/>
      <c r="BD267" s="93"/>
      <c r="BE267" s="93"/>
      <c r="BF267" s="93"/>
      <c r="BG267" s="93"/>
      <c r="BH267" s="93"/>
      <c r="BI267" s="93"/>
    </row>
    <row r="268" spans="1:61" x14ac:dyDescent="0.65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  <c r="AF268" s="93"/>
      <c r="AG268" s="93"/>
      <c r="AH268" s="93"/>
      <c r="AI268" s="93"/>
      <c r="AJ268" s="93"/>
      <c r="AK268" s="93"/>
      <c r="AL268" s="93"/>
      <c r="AM268" s="93"/>
      <c r="AN268" s="93"/>
      <c r="AO268" s="93"/>
      <c r="AP268" s="93"/>
      <c r="AQ268" s="93"/>
      <c r="AR268" s="93"/>
      <c r="AS268" s="93"/>
      <c r="AT268" s="93"/>
      <c r="AU268" s="93"/>
      <c r="AV268" s="93"/>
      <c r="AW268" s="93"/>
      <c r="AX268" s="93"/>
      <c r="AY268" s="93"/>
      <c r="AZ268" s="93"/>
      <c r="BA268" s="93"/>
      <c r="BB268" s="93"/>
      <c r="BC268" s="93"/>
      <c r="BD268" s="93"/>
      <c r="BE268" s="93"/>
      <c r="BF268" s="93"/>
      <c r="BG268" s="93"/>
      <c r="BH268" s="93"/>
      <c r="BI268" s="93"/>
    </row>
    <row r="269" spans="1:61" x14ac:dyDescent="0.65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3"/>
      <c r="AI269" s="93"/>
      <c r="AJ269" s="93"/>
      <c r="AK269" s="93"/>
      <c r="AL269" s="93"/>
      <c r="AM269" s="93"/>
      <c r="AN269" s="93"/>
      <c r="AO269" s="93"/>
      <c r="AP269" s="93"/>
      <c r="AQ269" s="93"/>
      <c r="AR269" s="93"/>
      <c r="AS269" s="93"/>
      <c r="AT269" s="93"/>
      <c r="AU269" s="93"/>
      <c r="AV269" s="93"/>
      <c r="AW269" s="93"/>
      <c r="AX269" s="93"/>
      <c r="AY269" s="93"/>
      <c r="AZ269" s="93"/>
      <c r="BA269" s="93"/>
      <c r="BB269" s="93"/>
      <c r="BC269" s="93"/>
      <c r="BD269" s="93"/>
      <c r="BE269" s="93"/>
      <c r="BF269" s="93"/>
      <c r="BG269" s="93"/>
      <c r="BH269" s="93"/>
      <c r="BI269" s="93"/>
    </row>
    <row r="270" spans="1:61" x14ac:dyDescent="0.65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3"/>
      <c r="AI270" s="93"/>
      <c r="AJ270" s="93"/>
      <c r="AK270" s="93"/>
      <c r="AL270" s="93"/>
      <c r="AM270" s="93"/>
      <c r="AN270" s="93"/>
      <c r="AO270" s="93"/>
      <c r="AP270" s="93"/>
      <c r="AQ270" s="93"/>
      <c r="AR270" s="93"/>
      <c r="AS270" s="93"/>
      <c r="AT270" s="93"/>
      <c r="AU270" s="93"/>
      <c r="AV270" s="93"/>
      <c r="AW270" s="93"/>
      <c r="AX270" s="93"/>
      <c r="AY270" s="93"/>
      <c r="AZ270" s="93"/>
      <c r="BA270" s="93"/>
      <c r="BB270" s="93"/>
      <c r="BC270" s="93"/>
      <c r="BD270" s="93"/>
      <c r="BE270" s="93"/>
      <c r="BF270" s="93"/>
      <c r="BG270" s="93"/>
      <c r="BH270" s="93"/>
      <c r="BI270" s="93"/>
    </row>
    <row r="271" spans="1:61" x14ac:dyDescent="0.65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3"/>
      <c r="AK271" s="93"/>
      <c r="AL271" s="93"/>
      <c r="AM271" s="93"/>
      <c r="AN271" s="93"/>
      <c r="AO271" s="93"/>
      <c r="AP271" s="93"/>
      <c r="AQ271" s="93"/>
      <c r="AR271" s="93"/>
      <c r="AS271" s="93"/>
      <c r="AT271" s="93"/>
      <c r="AU271" s="93"/>
      <c r="AV271" s="93"/>
      <c r="AW271" s="93"/>
      <c r="AX271" s="93"/>
      <c r="AY271" s="93"/>
      <c r="AZ271" s="93"/>
      <c r="BA271" s="93"/>
      <c r="BB271" s="93"/>
      <c r="BC271" s="93"/>
      <c r="BD271" s="93"/>
      <c r="BE271" s="93"/>
      <c r="BF271" s="93"/>
      <c r="BG271" s="93"/>
      <c r="BH271" s="93"/>
      <c r="BI271" s="93"/>
    </row>
    <row r="272" spans="1:61" x14ac:dyDescent="0.65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  <c r="AJ272" s="93"/>
      <c r="AK272" s="93"/>
      <c r="AL272" s="93"/>
      <c r="AM272" s="93"/>
      <c r="AN272" s="93"/>
      <c r="AO272" s="93"/>
      <c r="AP272" s="93"/>
      <c r="AQ272" s="93"/>
      <c r="AR272" s="93"/>
      <c r="AS272" s="93"/>
      <c r="AT272" s="93"/>
      <c r="AU272" s="93"/>
      <c r="AV272" s="93"/>
      <c r="AW272" s="93"/>
      <c r="AX272" s="93"/>
      <c r="AY272" s="93"/>
      <c r="AZ272" s="93"/>
      <c r="BA272" s="93"/>
      <c r="BB272" s="93"/>
      <c r="BC272" s="93"/>
      <c r="BD272" s="93"/>
      <c r="BE272" s="93"/>
      <c r="BF272" s="93"/>
      <c r="BG272" s="93"/>
      <c r="BH272" s="93"/>
      <c r="BI272" s="93"/>
    </row>
    <row r="273" spans="1:61" x14ac:dyDescent="0.65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3"/>
      <c r="AI273" s="93"/>
      <c r="AJ273" s="93"/>
      <c r="AK273" s="93"/>
      <c r="AL273" s="93"/>
      <c r="AM273" s="93"/>
      <c r="AN273" s="93"/>
      <c r="AO273" s="93"/>
      <c r="AP273" s="93"/>
      <c r="AQ273" s="93"/>
      <c r="AR273" s="93"/>
      <c r="AS273" s="93"/>
      <c r="AT273" s="93"/>
      <c r="AU273" s="93"/>
      <c r="AV273" s="93"/>
      <c r="AW273" s="93"/>
      <c r="AX273" s="93"/>
      <c r="AY273" s="93"/>
      <c r="AZ273" s="93"/>
      <c r="BA273" s="93"/>
      <c r="BB273" s="93"/>
      <c r="BC273" s="93"/>
      <c r="BD273" s="93"/>
      <c r="BE273" s="93"/>
      <c r="BF273" s="93"/>
      <c r="BG273" s="93"/>
      <c r="BH273" s="93"/>
      <c r="BI273" s="93"/>
    </row>
    <row r="274" spans="1:61" x14ac:dyDescent="0.65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3"/>
      <c r="AI274" s="93"/>
      <c r="AJ274" s="93"/>
      <c r="AK274" s="93"/>
      <c r="AL274" s="93"/>
      <c r="AM274" s="93"/>
      <c r="AN274" s="93"/>
      <c r="AO274" s="93"/>
      <c r="AP274" s="93"/>
      <c r="AQ274" s="93"/>
      <c r="AR274" s="93"/>
      <c r="AS274" s="93"/>
      <c r="AT274" s="93"/>
      <c r="AU274" s="93"/>
      <c r="AV274" s="93"/>
      <c r="AW274" s="93"/>
      <c r="AX274" s="93"/>
      <c r="AY274" s="93"/>
      <c r="AZ274" s="93"/>
      <c r="BA274" s="93"/>
      <c r="BB274" s="93"/>
      <c r="BC274" s="93"/>
      <c r="BD274" s="93"/>
      <c r="BE274" s="93"/>
      <c r="BF274" s="93"/>
      <c r="BG274" s="93"/>
      <c r="BH274" s="93"/>
      <c r="BI274" s="93"/>
    </row>
    <row r="275" spans="1:61" x14ac:dyDescent="0.65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  <c r="AF275" s="93"/>
      <c r="AG275" s="93"/>
      <c r="AH275" s="93"/>
      <c r="AI275" s="93"/>
      <c r="AJ275" s="93"/>
      <c r="AK275" s="93"/>
      <c r="AL275" s="93"/>
      <c r="AM275" s="93"/>
      <c r="AN275" s="93"/>
      <c r="AO275" s="93"/>
      <c r="AP275" s="93"/>
      <c r="AQ275" s="93"/>
      <c r="AR275" s="93"/>
      <c r="AS275" s="93"/>
      <c r="AT275" s="93"/>
      <c r="AU275" s="93"/>
      <c r="AV275" s="93"/>
      <c r="AW275" s="93"/>
      <c r="AX275" s="93"/>
      <c r="AY275" s="93"/>
      <c r="AZ275" s="93"/>
      <c r="BA275" s="93"/>
      <c r="BB275" s="93"/>
      <c r="BC275" s="93"/>
      <c r="BD275" s="93"/>
      <c r="BE275" s="93"/>
      <c r="BF275" s="93"/>
      <c r="BG275" s="93"/>
      <c r="BH275" s="93"/>
      <c r="BI275" s="93"/>
    </row>
    <row r="276" spans="1:61" x14ac:dyDescent="0.65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  <c r="AF276" s="93"/>
      <c r="AG276" s="93"/>
      <c r="AH276" s="93"/>
      <c r="AI276" s="93"/>
      <c r="AJ276" s="93"/>
      <c r="AK276" s="93"/>
      <c r="AL276" s="93"/>
      <c r="AM276" s="93"/>
      <c r="AN276" s="93"/>
      <c r="AO276" s="93"/>
      <c r="AP276" s="93"/>
      <c r="AQ276" s="93"/>
      <c r="AR276" s="93"/>
      <c r="AS276" s="93"/>
      <c r="AT276" s="93"/>
      <c r="AU276" s="93"/>
      <c r="AV276" s="93"/>
      <c r="AW276" s="93"/>
      <c r="AX276" s="93"/>
      <c r="AY276" s="93"/>
      <c r="AZ276" s="93"/>
      <c r="BA276" s="93"/>
      <c r="BB276" s="93"/>
      <c r="BC276" s="93"/>
      <c r="BD276" s="93"/>
      <c r="BE276" s="93"/>
      <c r="BF276" s="93"/>
      <c r="BG276" s="93"/>
      <c r="BH276" s="93"/>
      <c r="BI276" s="93"/>
    </row>
    <row r="277" spans="1:61" x14ac:dyDescent="0.65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  <c r="AE277" s="93"/>
      <c r="AF277" s="93"/>
      <c r="AG277" s="93"/>
      <c r="AH277" s="93"/>
      <c r="AI277" s="93"/>
      <c r="AJ277" s="93"/>
      <c r="AK277" s="93"/>
      <c r="AL277" s="93"/>
      <c r="AM277" s="93"/>
      <c r="AN277" s="93"/>
      <c r="AO277" s="93"/>
      <c r="AP277" s="93"/>
      <c r="AQ277" s="93"/>
      <c r="AR277" s="93"/>
      <c r="AS277" s="93"/>
      <c r="AT277" s="93"/>
      <c r="AU277" s="93"/>
      <c r="AV277" s="93"/>
      <c r="AW277" s="93"/>
      <c r="AX277" s="93"/>
      <c r="AY277" s="93"/>
      <c r="AZ277" s="93"/>
      <c r="BA277" s="93"/>
      <c r="BB277" s="93"/>
      <c r="BC277" s="93"/>
      <c r="BD277" s="93"/>
      <c r="BE277" s="93"/>
      <c r="BF277" s="93"/>
      <c r="BG277" s="93"/>
      <c r="BH277" s="93"/>
      <c r="BI277" s="93"/>
    </row>
    <row r="278" spans="1:61" x14ac:dyDescent="0.65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  <c r="AF278" s="93"/>
      <c r="AG278" s="93"/>
      <c r="AH278" s="93"/>
      <c r="AI278" s="93"/>
      <c r="AJ278" s="93"/>
      <c r="AK278" s="93"/>
      <c r="AL278" s="93"/>
      <c r="AM278" s="93"/>
      <c r="AN278" s="93"/>
      <c r="AO278" s="93"/>
      <c r="AP278" s="93"/>
      <c r="AQ278" s="93"/>
      <c r="AR278" s="93"/>
      <c r="AS278" s="93"/>
      <c r="AT278" s="93"/>
      <c r="AU278" s="93"/>
      <c r="AV278" s="93"/>
      <c r="AW278" s="93"/>
      <c r="AX278" s="93"/>
      <c r="AY278" s="93"/>
      <c r="AZ278" s="93"/>
      <c r="BA278" s="93"/>
      <c r="BB278" s="93"/>
      <c r="BC278" s="93"/>
      <c r="BD278" s="93"/>
      <c r="BE278" s="93"/>
      <c r="BF278" s="93"/>
      <c r="BG278" s="93"/>
      <c r="BH278" s="93"/>
      <c r="BI278" s="93"/>
    </row>
    <row r="279" spans="1:61" x14ac:dyDescent="0.65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  <c r="AE279" s="93"/>
      <c r="AF279" s="93"/>
      <c r="AG279" s="93"/>
      <c r="AH279" s="93"/>
      <c r="AI279" s="93"/>
      <c r="AJ279" s="93"/>
      <c r="AK279" s="93"/>
      <c r="AL279" s="93"/>
      <c r="AM279" s="93"/>
      <c r="AN279" s="93"/>
      <c r="AO279" s="93"/>
      <c r="AP279" s="93"/>
      <c r="AQ279" s="93"/>
      <c r="AR279" s="93"/>
      <c r="AS279" s="93"/>
      <c r="AT279" s="93"/>
      <c r="AU279" s="93"/>
      <c r="AV279" s="93"/>
      <c r="AW279" s="93"/>
      <c r="AX279" s="93"/>
      <c r="AY279" s="93"/>
      <c r="AZ279" s="93"/>
      <c r="BA279" s="93"/>
      <c r="BB279" s="93"/>
      <c r="BC279" s="93"/>
      <c r="BD279" s="93"/>
      <c r="BE279" s="93"/>
      <c r="BF279" s="93"/>
      <c r="BG279" s="93"/>
      <c r="BH279" s="93"/>
      <c r="BI279" s="93"/>
    </row>
    <row r="280" spans="1:61" x14ac:dyDescent="0.65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  <c r="AE280" s="93"/>
      <c r="AF280" s="93"/>
      <c r="AG280" s="93"/>
      <c r="AH280" s="93"/>
      <c r="AI280" s="93"/>
      <c r="AJ280" s="93"/>
      <c r="AK280" s="93"/>
      <c r="AL280" s="93"/>
      <c r="AM280" s="93"/>
      <c r="AN280" s="93"/>
      <c r="AO280" s="93"/>
      <c r="AP280" s="93"/>
      <c r="AQ280" s="93"/>
      <c r="AR280" s="93"/>
      <c r="AS280" s="93"/>
      <c r="AT280" s="93"/>
      <c r="AU280" s="93"/>
      <c r="AV280" s="93"/>
      <c r="AW280" s="93"/>
      <c r="AX280" s="93"/>
      <c r="AY280" s="93"/>
      <c r="AZ280" s="93"/>
      <c r="BA280" s="93"/>
      <c r="BB280" s="93"/>
      <c r="BC280" s="93"/>
      <c r="BD280" s="93"/>
      <c r="BE280" s="93"/>
      <c r="BF280" s="93"/>
      <c r="BG280" s="93"/>
      <c r="BH280" s="93"/>
      <c r="BI280" s="93"/>
    </row>
    <row r="281" spans="1:61" x14ac:dyDescent="0.65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  <c r="AE281" s="93"/>
      <c r="AF281" s="93"/>
      <c r="AG281" s="93"/>
      <c r="AH281" s="93"/>
      <c r="AI281" s="93"/>
      <c r="AJ281" s="93"/>
      <c r="AK281" s="93"/>
      <c r="AL281" s="93"/>
      <c r="AM281" s="93"/>
      <c r="AN281" s="93"/>
      <c r="AO281" s="93"/>
      <c r="AP281" s="93"/>
      <c r="AQ281" s="93"/>
      <c r="AR281" s="93"/>
      <c r="AS281" s="93"/>
      <c r="AT281" s="93"/>
      <c r="AU281" s="93"/>
      <c r="AV281" s="93"/>
      <c r="AW281" s="93"/>
      <c r="AX281" s="93"/>
      <c r="AY281" s="93"/>
      <c r="AZ281" s="93"/>
      <c r="BA281" s="93"/>
      <c r="BB281" s="93"/>
      <c r="BC281" s="93"/>
      <c r="BD281" s="93"/>
      <c r="BE281" s="93"/>
      <c r="BF281" s="93"/>
      <c r="BG281" s="93"/>
      <c r="BH281" s="93"/>
      <c r="BI281" s="93"/>
    </row>
    <row r="282" spans="1:61" x14ac:dyDescent="0.65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  <c r="AD282" s="93"/>
      <c r="AE282" s="93"/>
      <c r="AF282" s="93"/>
      <c r="AG282" s="93"/>
      <c r="AH282" s="93"/>
      <c r="AI282" s="93"/>
      <c r="AJ282" s="93"/>
      <c r="AK282" s="93"/>
      <c r="AL282" s="93"/>
      <c r="AM282" s="93"/>
      <c r="AN282" s="93"/>
      <c r="AO282" s="93"/>
      <c r="AP282" s="93"/>
      <c r="AQ282" s="93"/>
      <c r="AR282" s="93"/>
      <c r="AS282" s="93"/>
      <c r="AT282" s="93"/>
      <c r="AU282" s="93"/>
      <c r="AV282" s="93"/>
      <c r="AW282" s="93"/>
      <c r="AX282" s="93"/>
      <c r="AY282" s="93"/>
      <c r="AZ282" s="93"/>
      <c r="BA282" s="93"/>
      <c r="BB282" s="93"/>
      <c r="BC282" s="93"/>
      <c r="BD282" s="93"/>
      <c r="BE282" s="93"/>
      <c r="BF282" s="93"/>
      <c r="BG282" s="93"/>
      <c r="BH282" s="93"/>
      <c r="BI282" s="93"/>
    </row>
    <row r="283" spans="1:61" x14ac:dyDescent="0.65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  <c r="AD283" s="93"/>
      <c r="AE283" s="93"/>
      <c r="AF283" s="93"/>
      <c r="AG283" s="93"/>
      <c r="AH283" s="93"/>
      <c r="AI283" s="93"/>
      <c r="AJ283" s="93"/>
      <c r="AK283" s="93"/>
      <c r="AL283" s="93"/>
      <c r="AM283" s="93"/>
      <c r="AN283" s="93"/>
      <c r="AO283" s="93"/>
      <c r="AP283" s="93"/>
      <c r="AQ283" s="93"/>
      <c r="AR283" s="93"/>
      <c r="AS283" s="93"/>
      <c r="AT283" s="93"/>
      <c r="AU283" s="93"/>
      <c r="AV283" s="93"/>
      <c r="AW283" s="93"/>
      <c r="AX283" s="93"/>
      <c r="AY283" s="93"/>
      <c r="AZ283" s="93"/>
      <c r="BA283" s="93"/>
      <c r="BB283" s="93"/>
      <c r="BC283" s="93"/>
      <c r="BD283" s="93"/>
      <c r="BE283" s="93"/>
      <c r="BF283" s="93"/>
      <c r="BG283" s="93"/>
      <c r="BH283" s="93"/>
      <c r="BI283" s="93"/>
    </row>
  </sheetData>
  <mergeCells count="21">
    <mergeCell ref="A1:M1"/>
    <mergeCell ref="A2:M2"/>
    <mergeCell ref="B3:D3"/>
    <mergeCell ref="E3:M3"/>
    <mergeCell ref="B4:D4"/>
    <mergeCell ref="E4:M4"/>
    <mergeCell ref="B5:D5"/>
    <mergeCell ref="E5:M5"/>
    <mergeCell ref="B6:D6"/>
    <mergeCell ref="E6:M6"/>
    <mergeCell ref="B7:D7"/>
    <mergeCell ref="E7:M7"/>
    <mergeCell ref="B13:M13"/>
    <mergeCell ref="B14:M14"/>
    <mergeCell ref="B15:M15"/>
    <mergeCell ref="B8:D8"/>
    <mergeCell ref="E8:M8"/>
    <mergeCell ref="A9:M9"/>
    <mergeCell ref="A10:M10"/>
    <mergeCell ref="B11:M11"/>
    <mergeCell ref="B12:M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"/>
  <sheetViews>
    <sheetView workbookViewId="0">
      <selection activeCell="G2" sqref="G2"/>
    </sheetView>
  </sheetViews>
  <sheetFormatPr defaultColWidth="9" defaultRowHeight="14" x14ac:dyDescent="0.3"/>
  <cols>
    <col min="1" max="1" width="32.33203125" style="50" customWidth="1"/>
    <col min="2" max="2" width="15.58203125" style="46" customWidth="1"/>
    <col min="3" max="3" width="15.58203125" style="50" customWidth="1"/>
    <col min="4" max="4" width="15.58203125" style="46" customWidth="1"/>
    <col min="5" max="5" width="15.58203125" style="50" customWidth="1"/>
    <col min="6" max="6" width="15.58203125" style="46" customWidth="1"/>
    <col min="7" max="7" width="15.58203125" style="47" customWidth="1"/>
    <col min="8" max="16384" width="9" style="47"/>
  </cols>
  <sheetData>
    <row r="1" spans="1:7" s="48" customFormat="1" ht="30" customHeight="1" x14ac:dyDescent="0.3">
      <c r="A1" s="51" t="s">
        <v>950</v>
      </c>
      <c r="B1" s="104">
        <v>999</v>
      </c>
      <c r="C1" s="56" t="str">
        <f>VLOOKUP(B$1,master!$A$3:$B$100,2,FALSE)</f>
        <v>ชื่อบริษัท</v>
      </c>
      <c r="D1" s="52"/>
    </row>
    <row r="2" spans="1:7" s="48" customFormat="1" ht="31.5" customHeight="1" x14ac:dyDescent="0.3">
      <c r="A2" s="53" t="s">
        <v>957</v>
      </c>
      <c r="B2" s="48" t="s">
        <v>959</v>
      </c>
      <c r="C2" s="49" t="s">
        <v>951</v>
      </c>
      <c r="D2" s="48" t="s">
        <v>958</v>
      </c>
      <c r="E2" s="49" t="s">
        <v>951</v>
      </c>
      <c r="F2" s="51" t="s">
        <v>952</v>
      </c>
      <c r="G2" s="49" t="s">
        <v>951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master!$F$1:$F$5</xm:f>
          </x14:formula1>
          <xm:sqref>E2</xm:sqref>
        </x14:dataValidation>
        <x14:dataValidation type="list" allowBlank="1" showInputMessage="1" showErrorMessage="1" xr:uid="{00000000-0002-0000-0100-000001000000}">
          <x14:formula1>
            <xm:f>master!$H$1:$H$22</xm:f>
          </x14:formula1>
          <xm:sqref>G2</xm:sqref>
        </x14:dataValidation>
        <x14:dataValidation type="list" allowBlank="1" showInputMessage="1" showErrorMessage="1" xr:uid="{00000000-0002-0000-0100-000002000000}">
          <x14:formula1>
            <xm:f>master!$D$1:$D$3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9"/>
  <sheetViews>
    <sheetView zoomScaleNormal="100" workbookViewId="0">
      <selection activeCell="B3" sqref="B3:E3"/>
    </sheetView>
  </sheetViews>
  <sheetFormatPr defaultColWidth="9.08203125" defaultRowHeight="12.5" x14ac:dyDescent="0.25"/>
  <cols>
    <col min="1" max="1" width="16.58203125" style="19" customWidth="1"/>
    <col min="2" max="5" width="18.58203125" style="18" customWidth="1"/>
    <col min="6" max="7" width="10.58203125" style="70" customWidth="1"/>
    <col min="8" max="9" width="10.58203125" style="71" customWidth="1"/>
    <col min="10" max="10" width="11" style="70" customWidth="1"/>
    <col min="11" max="16384" width="9.08203125" style="70"/>
  </cols>
  <sheetData>
    <row r="1" spans="1:9" s="2" customFormat="1" x14ac:dyDescent="0.25">
      <c r="A1" s="33" t="s">
        <v>0</v>
      </c>
      <c r="B1" s="34"/>
      <c r="C1" s="34"/>
      <c r="D1" s="34"/>
      <c r="E1" s="34"/>
      <c r="H1" s="69"/>
      <c r="I1" s="69"/>
    </row>
    <row r="2" spans="1:9" s="2" customFormat="1" x14ac:dyDescent="0.25">
      <c r="A2" s="33"/>
      <c r="B2" s="34"/>
      <c r="C2" s="34"/>
      <c r="D2" s="34"/>
      <c r="E2" s="34"/>
      <c r="H2" s="69"/>
      <c r="I2" s="69"/>
    </row>
    <row r="3" spans="1:9" s="2" customFormat="1" x14ac:dyDescent="0.25">
      <c r="A3" s="16" t="s">
        <v>1</v>
      </c>
      <c r="B3" s="145">
        <f>ผู้ส่งข้อมูล!B1</f>
        <v>999</v>
      </c>
      <c r="C3" s="145"/>
      <c r="D3" s="145"/>
      <c r="E3" s="145"/>
      <c r="H3" s="69"/>
      <c r="I3" s="69"/>
    </row>
    <row r="4" spans="1:9" s="2" customFormat="1" x14ac:dyDescent="0.25">
      <c r="A4" s="16" t="s">
        <v>2</v>
      </c>
      <c r="B4" s="145" t="str">
        <f>ผู้ส่งข้อมูล!C1</f>
        <v>ชื่อบริษัท</v>
      </c>
      <c r="C4" s="145"/>
      <c r="D4" s="145"/>
      <c r="E4" s="145"/>
      <c r="H4" s="69"/>
      <c r="I4" s="69"/>
    </row>
    <row r="5" spans="1:9" s="2" customFormat="1" x14ac:dyDescent="0.25">
      <c r="A5" s="16" t="s">
        <v>3</v>
      </c>
      <c r="B5" s="145" t="str">
        <f>IF(AND(ผู้ส่งข้อมูล!C2="กรุณาเลือก",ผู้ส่งข้อมูล!E2="กรุณาเลือก",ผู้ส่งข้อมูล!G2="กรุณาเลือก"), "วัน เดือน ปี",ผู้ส่งข้อมูล!C2&amp;" "&amp;ผู้ส่งข้อมูล!E2&amp;" "&amp;ผู้ส่งข้อมูล!G2)</f>
        <v>วัน เดือน ปี</v>
      </c>
      <c r="C5" s="145"/>
      <c r="D5" s="145"/>
      <c r="E5" s="145"/>
      <c r="H5" s="69"/>
      <c r="I5" s="69"/>
    </row>
    <row r="6" spans="1:9" ht="14.25" customHeight="1" x14ac:dyDescent="0.3">
      <c r="B6" s="137" t="s">
        <v>4</v>
      </c>
      <c r="C6" s="137"/>
      <c r="D6" s="137"/>
      <c r="E6" s="137"/>
      <c r="F6" s="137"/>
      <c r="G6" s="137"/>
      <c r="H6" s="138" t="s">
        <v>336</v>
      </c>
      <c r="I6" s="138"/>
    </row>
    <row r="7" spans="1:9" x14ac:dyDescent="0.25">
      <c r="A7" s="17" t="s">
        <v>344</v>
      </c>
      <c r="B7" s="128" t="s">
        <v>5</v>
      </c>
      <c r="C7" s="129"/>
      <c r="D7" s="129"/>
      <c r="E7" s="130"/>
      <c r="F7" s="131" t="s">
        <v>6</v>
      </c>
      <c r="G7" s="131"/>
      <c r="H7" s="139" t="s">
        <v>337</v>
      </c>
      <c r="I7" s="140"/>
    </row>
    <row r="8" spans="1:9" x14ac:dyDescent="0.25">
      <c r="A8" s="21" t="s">
        <v>345</v>
      </c>
      <c r="B8" s="132" t="s">
        <v>7</v>
      </c>
      <c r="C8" s="133"/>
      <c r="D8" s="133"/>
      <c r="E8" s="134"/>
      <c r="F8" s="135">
        <f>SUM(F9,F10,F11,F23,F68,F99,F117,F126,F127)</f>
        <v>0</v>
      </c>
      <c r="G8" s="136"/>
      <c r="H8" s="141"/>
      <c r="I8" s="142"/>
    </row>
    <row r="9" spans="1:9" ht="14.25" customHeight="1" x14ac:dyDescent="0.25">
      <c r="A9" s="20" t="s">
        <v>346</v>
      </c>
      <c r="B9" s="122" t="s">
        <v>8</v>
      </c>
      <c r="C9" s="122"/>
      <c r="D9" s="122"/>
      <c r="E9" s="122"/>
      <c r="F9" s="111">
        <v>0</v>
      </c>
      <c r="G9" s="112"/>
      <c r="H9" s="141"/>
      <c r="I9" s="142"/>
    </row>
    <row r="10" spans="1:9" ht="12.75" customHeight="1" x14ac:dyDescent="0.25">
      <c r="A10" s="20" t="s">
        <v>347</v>
      </c>
      <c r="B10" s="122" t="s">
        <v>9</v>
      </c>
      <c r="C10" s="122"/>
      <c r="D10" s="122"/>
      <c r="E10" s="122"/>
      <c r="F10" s="111">
        <v>0</v>
      </c>
      <c r="G10" s="112"/>
      <c r="H10" s="141"/>
      <c r="I10" s="142"/>
    </row>
    <row r="11" spans="1:9" x14ac:dyDescent="0.25">
      <c r="A11" s="20" t="s">
        <v>348</v>
      </c>
      <c r="B11" s="122" t="s">
        <v>10</v>
      </c>
      <c r="C11" s="122"/>
      <c r="D11" s="122"/>
      <c r="E11" s="122"/>
      <c r="F11" s="118">
        <f>F12-F16+F20</f>
        <v>0</v>
      </c>
      <c r="G11" s="117"/>
      <c r="H11" s="141"/>
      <c r="I11" s="142"/>
    </row>
    <row r="12" spans="1:9" x14ac:dyDescent="0.25">
      <c r="A12" s="20" t="s">
        <v>349</v>
      </c>
      <c r="B12" s="126" t="s">
        <v>11</v>
      </c>
      <c r="C12" s="126"/>
      <c r="D12" s="126"/>
      <c r="E12" s="126"/>
      <c r="F12" s="118">
        <f>SUM(F13:G15)</f>
        <v>0</v>
      </c>
      <c r="G12" s="117"/>
      <c r="H12" s="141"/>
      <c r="I12" s="142"/>
    </row>
    <row r="13" spans="1:9" x14ac:dyDescent="0.25">
      <c r="A13" s="20" t="s">
        <v>350</v>
      </c>
      <c r="B13" s="126" t="s">
        <v>12</v>
      </c>
      <c r="C13" s="126"/>
      <c r="D13" s="126"/>
      <c r="E13" s="126"/>
      <c r="F13" s="111">
        <v>0</v>
      </c>
      <c r="G13" s="112"/>
      <c r="H13" s="141"/>
      <c r="I13" s="142"/>
    </row>
    <row r="14" spans="1:9" ht="26.25" customHeight="1" x14ac:dyDescent="0.25">
      <c r="A14" s="20" t="s">
        <v>351</v>
      </c>
      <c r="B14" s="127" t="s">
        <v>13</v>
      </c>
      <c r="C14" s="127"/>
      <c r="D14" s="127"/>
      <c r="E14" s="127"/>
      <c r="F14" s="111">
        <v>0</v>
      </c>
      <c r="G14" s="112"/>
      <c r="H14" s="141"/>
      <c r="I14" s="142"/>
    </row>
    <row r="15" spans="1:9" x14ac:dyDescent="0.25">
      <c r="A15" s="20" t="s">
        <v>352</v>
      </c>
      <c r="B15" s="126" t="s">
        <v>14</v>
      </c>
      <c r="C15" s="126"/>
      <c r="D15" s="126"/>
      <c r="E15" s="126"/>
      <c r="F15" s="111">
        <v>0</v>
      </c>
      <c r="G15" s="112"/>
      <c r="H15" s="141"/>
      <c r="I15" s="142"/>
    </row>
    <row r="16" spans="1:9" x14ac:dyDescent="0.25">
      <c r="A16" s="20" t="s">
        <v>353</v>
      </c>
      <c r="B16" s="126" t="s">
        <v>527</v>
      </c>
      <c r="C16" s="126"/>
      <c r="D16" s="126"/>
      <c r="E16" s="126"/>
      <c r="F16" s="118">
        <f>SUM(F17:G19)</f>
        <v>0</v>
      </c>
      <c r="G16" s="117"/>
      <c r="H16" s="141"/>
      <c r="I16" s="142"/>
    </row>
    <row r="17" spans="1:9" x14ac:dyDescent="0.25">
      <c r="A17" s="20" t="s">
        <v>354</v>
      </c>
      <c r="B17" s="126" t="s">
        <v>15</v>
      </c>
      <c r="C17" s="126"/>
      <c r="D17" s="126"/>
      <c r="E17" s="126"/>
      <c r="F17" s="111">
        <v>0</v>
      </c>
      <c r="G17" s="112"/>
      <c r="H17" s="141"/>
      <c r="I17" s="142"/>
    </row>
    <row r="18" spans="1:9" ht="27.75" customHeight="1" x14ac:dyDescent="0.25">
      <c r="A18" s="20" t="s">
        <v>355</v>
      </c>
      <c r="B18" s="127" t="s">
        <v>16</v>
      </c>
      <c r="C18" s="127"/>
      <c r="D18" s="127"/>
      <c r="E18" s="127"/>
      <c r="F18" s="111">
        <v>0</v>
      </c>
      <c r="G18" s="112"/>
      <c r="H18" s="141"/>
      <c r="I18" s="142"/>
    </row>
    <row r="19" spans="1:9" x14ac:dyDescent="0.25">
      <c r="A19" s="20" t="s">
        <v>356</v>
      </c>
      <c r="B19" s="126" t="s">
        <v>17</v>
      </c>
      <c r="C19" s="126"/>
      <c r="D19" s="126"/>
      <c r="E19" s="126"/>
      <c r="F19" s="111">
        <v>0</v>
      </c>
      <c r="G19" s="112"/>
      <c r="H19" s="141"/>
      <c r="I19" s="142"/>
    </row>
    <row r="20" spans="1:9" x14ac:dyDescent="0.25">
      <c r="A20" s="20" t="s">
        <v>357</v>
      </c>
      <c r="B20" s="126" t="s">
        <v>18</v>
      </c>
      <c r="C20" s="126"/>
      <c r="D20" s="126"/>
      <c r="E20" s="126"/>
      <c r="F20" s="118">
        <f>SUM(F21:G22)</f>
        <v>0</v>
      </c>
      <c r="G20" s="117"/>
      <c r="H20" s="141"/>
      <c r="I20" s="142"/>
    </row>
    <row r="21" spans="1:9" x14ac:dyDescent="0.25">
      <c r="A21" s="20" t="s">
        <v>358</v>
      </c>
      <c r="B21" s="126" t="s">
        <v>19</v>
      </c>
      <c r="C21" s="126"/>
      <c r="D21" s="126"/>
      <c r="E21" s="126"/>
      <c r="F21" s="111">
        <v>0</v>
      </c>
      <c r="G21" s="112"/>
      <c r="H21" s="141"/>
      <c r="I21" s="142"/>
    </row>
    <row r="22" spans="1:9" x14ac:dyDescent="0.25">
      <c r="A22" s="20" t="s">
        <v>359</v>
      </c>
      <c r="B22" s="126" t="s">
        <v>20</v>
      </c>
      <c r="C22" s="126"/>
      <c r="D22" s="126"/>
      <c r="E22" s="126"/>
      <c r="F22" s="111">
        <v>0</v>
      </c>
      <c r="G22" s="112"/>
      <c r="H22" s="141"/>
      <c r="I22" s="142"/>
    </row>
    <row r="23" spans="1:9" x14ac:dyDescent="0.25">
      <c r="A23" s="20" t="s">
        <v>360</v>
      </c>
      <c r="B23" s="122" t="s">
        <v>21</v>
      </c>
      <c r="C23" s="122"/>
      <c r="D23" s="122"/>
      <c r="E23" s="122"/>
      <c r="F23" s="118">
        <f>F24+F28+F32-F41-F50-F59</f>
        <v>0</v>
      </c>
      <c r="G23" s="117"/>
      <c r="H23" s="141"/>
      <c r="I23" s="142"/>
    </row>
    <row r="24" spans="1:9" x14ac:dyDescent="0.25">
      <c r="A24" s="20" t="s">
        <v>361</v>
      </c>
      <c r="B24" s="110" t="s">
        <v>22</v>
      </c>
      <c r="C24" s="110"/>
      <c r="D24" s="110"/>
      <c r="E24" s="110"/>
      <c r="F24" s="118">
        <f>SUM(F25:G27)</f>
        <v>0</v>
      </c>
      <c r="G24" s="117"/>
      <c r="H24" s="141"/>
      <c r="I24" s="142"/>
    </row>
    <row r="25" spans="1:9" x14ac:dyDescent="0.25">
      <c r="A25" s="20" t="s">
        <v>362</v>
      </c>
      <c r="B25" s="110" t="s">
        <v>23</v>
      </c>
      <c r="C25" s="110"/>
      <c r="D25" s="110"/>
      <c r="E25" s="110"/>
      <c r="F25" s="111">
        <v>0</v>
      </c>
      <c r="G25" s="112"/>
      <c r="H25" s="141"/>
      <c r="I25" s="142"/>
    </row>
    <row r="26" spans="1:9" ht="28.5" customHeight="1" x14ac:dyDescent="0.25">
      <c r="A26" s="20" t="s">
        <v>363</v>
      </c>
      <c r="B26" s="110" t="s">
        <v>24</v>
      </c>
      <c r="C26" s="110"/>
      <c r="D26" s="110"/>
      <c r="E26" s="110"/>
      <c r="F26" s="111">
        <v>0</v>
      </c>
      <c r="G26" s="112"/>
      <c r="H26" s="141"/>
      <c r="I26" s="142"/>
    </row>
    <row r="27" spans="1:9" x14ac:dyDescent="0.25">
      <c r="A27" s="20" t="s">
        <v>364</v>
      </c>
      <c r="B27" s="110" t="s">
        <v>25</v>
      </c>
      <c r="C27" s="110"/>
      <c r="D27" s="110"/>
      <c r="E27" s="110"/>
      <c r="F27" s="111">
        <v>0</v>
      </c>
      <c r="G27" s="112"/>
      <c r="H27" s="141"/>
      <c r="I27" s="142"/>
    </row>
    <row r="28" spans="1:9" x14ac:dyDescent="0.25">
      <c r="A28" s="20" t="s">
        <v>365</v>
      </c>
      <c r="B28" s="110" t="s">
        <v>26</v>
      </c>
      <c r="C28" s="110"/>
      <c r="D28" s="110"/>
      <c r="E28" s="110"/>
      <c r="F28" s="118">
        <f>SUM(F29:G31)</f>
        <v>0</v>
      </c>
      <c r="G28" s="117"/>
      <c r="H28" s="141"/>
      <c r="I28" s="142"/>
    </row>
    <row r="29" spans="1:9" x14ac:dyDescent="0.25">
      <c r="A29" s="20" t="s">
        <v>366</v>
      </c>
      <c r="B29" s="110" t="s">
        <v>27</v>
      </c>
      <c r="C29" s="110"/>
      <c r="D29" s="110"/>
      <c r="E29" s="110"/>
      <c r="F29" s="111">
        <v>0</v>
      </c>
      <c r="G29" s="112"/>
      <c r="H29" s="141"/>
      <c r="I29" s="142"/>
    </row>
    <row r="30" spans="1:9" ht="28.5" customHeight="1" x14ac:dyDescent="0.25">
      <c r="A30" s="20" t="s">
        <v>367</v>
      </c>
      <c r="B30" s="110" t="s">
        <v>28</v>
      </c>
      <c r="C30" s="110"/>
      <c r="D30" s="110"/>
      <c r="E30" s="110"/>
      <c r="F30" s="111">
        <v>0</v>
      </c>
      <c r="G30" s="112"/>
      <c r="H30" s="141"/>
      <c r="I30" s="142"/>
    </row>
    <row r="31" spans="1:9" x14ac:dyDescent="0.25">
      <c r="A31" s="20" t="s">
        <v>368</v>
      </c>
      <c r="B31" s="110" t="s">
        <v>29</v>
      </c>
      <c r="C31" s="110"/>
      <c r="D31" s="110"/>
      <c r="E31" s="110"/>
      <c r="F31" s="111">
        <v>0</v>
      </c>
      <c r="G31" s="112"/>
      <c r="H31" s="141"/>
      <c r="I31" s="142"/>
    </row>
    <row r="32" spans="1:9" x14ac:dyDescent="0.25">
      <c r="A32" s="20" t="s">
        <v>369</v>
      </c>
      <c r="B32" s="110" t="s">
        <v>1083</v>
      </c>
      <c r="C32" s="110"/>
      <c r="D32" s="110"/>
      <c r="E32" s="110"/>
      <c r="F32" s="118">
        <f>SUM(F33,F37)</f>
        <v>0</v>
      </c>
      <c r="G32" s="117"/>
      <c r="H32" s="141"/>
      <c r="I32" s="142"/>
    </row>
    <row r="33" spans="1:9" x14ac:dyDescent="0.25">
      <c r="A33" s="20" t="s">
        <v>370</v>
      </c>
      <c r="B33" s="110" t="s">
        <v>30</v>
      </c>
      <c r="C33" s="110"/>
      <c r="D33" s="110"/>
      <c r="E33" s="110"/>
      <c r="F33" s="118">
        <f>SUM(F34:G36)</f>
        <v>0</v>
      </c>
      <c r="G33" s="117"/>
      <c r="H33" s="141"/>
      <c r="I33" s="142"/>
    </row>
    <row r="34" spans="1:9" x14ac:dyDescent="0.25">
      <c r="A34" s="20" t="s">
        <v>371</v>
      </c>
      <c r="B34" s="110" t="s">
        <v>31</v>
      </c>
      <c r="C34" s="110"/>
      <c r="D34" s="110"/>
      <c r="E34" s="110"/>
      <c r="F34" s="111">
        <v>0</v>
      </c>
      <c r="G34" s="112"/>
      <c r="H34" s="141"/>
      <c r="I34" s="142"/>
    </row>
    <row r="35" spans="1:9" ht="30" customHeight="1" x14ac:dyDescent="0.25">
      <c r="A35" s="20" t="s">
        <v>372</v>
      </c>
      <c r="B35" s="110" t="s">
        <v>32</v>
      </c>
      <c r="C35" s="110"/>
      <c r="D35" s="110"/>
      <c r="E35" s="110"/>
      <c r="F35" s="111">
        <v>0</v>
      </c>
      <c r="G35" s="112"/>
      <c r="H35" s="141"/>
      <c r="I35" s="142"/>
    </row>
    <row r="36" spans="1:9" x14ac:dyDescent="0.25">
      <c r="A36" s="20" t="s">
        <v>373</v>
      </c>
      <c r="B36" s="110" t="s">
        <v>33</v>
      </c>
      <c r="C36" s="110"/>
      <c r="D36" s="110"/>
      <c r="E36" s="110"/>
      <c r="F36" s="111">
        <v>0</v>
      </c>
      <c r="G36" s="112"/>
      <c r="H36" s="141"/>
      <c r="I36" s="142"/>
    </row>
    <row r="37" spans="1:9" x14ac:dyDescent="0.25">
      <c r="A37" s="20" t="s">
        <v>374</v>
      </c>
      <c r="B37" s="110" t="s">
        <v>34</v>
      </c>
      <c r="C37" s="110"/>
      <c r="D37" s="110"/>
      <c r="E37" s="110"/>
      <c r="F37" s="118">
        <f>SUM(F38:G40)</f>
        <v>0</v>
      </c>
      <c r="G37" s="117"/>
      <c r="H37" s="141"/>
      <c r="I37" s="142"/>
    </row>
    <row r="38" spans="1:9" x14ac:dyDescent="0.25">
      <c r="A38" s="20" t="s">
        <v>375</v>
      </c>
      <c r="B38" s="110" t="s">
        <v>35</v>
      </c>
      <c r="C38" s="110"/>
      <c r="D38" s="110"/>
      <c r="E38" s="110"/>
      <c r="F38" s="111">
        <v>0</v>
      </c>
      <c r="G38" s="112"/>
      <c r="H38" s="141"/>
      <c r="I38" s="142"/>
    </row>
    <row r="39" spans="1:9" ht="28.5" customHeight="1" x14ac:dyDescent="0.25">
      <c r="A39" s="20" t="s">
        <v>376</v>
      </c>
      <c r="B39" s="110" t="s">
        <v>36</v>
      </c>
      <c r="C39" s="110"/>
      <c r="D39" s="110"/>
      <c r="E39" s="110"/>
      <c r="F39" s="111">
        <v>0</v>
      </c>
      <c r="G39" s="112"/>
      <c r="H39" s="141"/>
      <c r="I39" s="142"/>
    </row>
    <row r="40" spans="1:9" x14ac:dyDescent="0.25">
      <c r="A40" s="20" t="s">
        <v>377</v>
      </c>
      <c r="B40" s="110" t="s">
        <v>37</v>
      </c>
      <c r="C40" s="110"/>
      <c r="D40" s="110"/>
      <c r="E40" s="110"/>
      <c r="F40" s="111">
        <v>0</v>
      </c>
      <c r="G40" s="112"/>
      <c r="H40" s="141"/>
      <c r="I40" s="142"/>
    </row>
    <row r="41" spans="1:9" x14ac:dyDescent="0.25">
      <c r="A41" s="20" t="s">
        <v>378</v>
      </c>
      <c r="B41" s="110" t="s">
        <v>38</v>
      </c>
      <c r="C41" s="110"/>
      <c r="D41" s="110"/>
      <c r="E41" s="110"/>
      <c r="F41" s="118">
        <f>SUM(F42,F46)</f>
        <v>0</v>
      </c>
      <c r="G41" s="117"/>
      <c r="H41" s="141"/>
      <c r="I41" s="142"/>
    </row>
    <row r="42" spans="1:9" x14ac:dyDescent="0.25">
      <c r="A42" s="20" t="s">
        <v>379</v>
      </c>
      <c r="B42" s="110" t="s">
        <v>39</v>
      </c>
      <c r="C42" s="110"/>
      <c r="D42" s="110"/>
      <c r="E42" s="110"/>
      <c r="F42" s="118">
        <f>SUM(F43:G45)</f>
        <v>0</v>
      </c>
      <c r="G42" s="117"/>
      <c r="H42" s="141"/>
      <c r="I42" s="142"/>
    </row>
    <row r="43" spans="1:9" x14ac:dyDescent="0.25">
      <c r="A43" s="20" t="s">
        <v>380</v>
      </c>
      <c r="B43" s="110" t="s">
        <v>40</v>
      </c>
      <c r="C43" s="110"/>
      <c r="D43" s="110"/>
      <c r="E43" s="110"/>
      <c r="F43" s="111">
        <v>0</v>
      </c>
      <c r="G43" s="112"/>
      <c r="H43" s="141"/>
      <c r="I43" s="142"/>
    </row>
    <row r="44" spans="1:9" ht="24.75" customHeight="1" x14ac:dyDescent="0.25">
      <c r="A44" s="20" t="s">
        <v>381</v>
      </c>
      <c r="B44" s="110" t="s">
        <v>41</v>
      </c>
      <c r="C44" s="110"/>
      <c r="D44" s="110"/>
      <c r="E44" s="110"/>
      <c r="F44" s="111">
        <v>0</v>
      </c>
      <c r="G44" s="112"/>
      <c r="H44" s="141"/>
      <c r="I44" s="142"/>
    </row>
    <row r="45" spans="1:9" x14ac:dyDescent="0.25">
      <c r="A45" s="20" t="s">
        <v>382</v>
      </c>
      <c r="B45" s="110" t="s">
        <v>42</v>
      </c>
      <c r="C45" s="110"/>
      <c r="D45" s="110"/>
      <c r="E45" s="110"/>
      <c r="F45" s="111">
        <v>0</v>
      </c>
      <c r="G45" s="112"/>
      <c r="H45" s="141"/>
      <c r="I45" s="142"/>
    </row>
    <row r="46" spans="1:9" x14ac:dyDescent="0.25">
      <c r="A46" s="20" t="s">
        <v>383</v>
      </c>
      <c r="B46" s="110" t="s">
        <v>43</v>
      </c>
      <c r="C46" s="110"/>
      <c r="D46" s="110"/>
      <c r="E46" s="110"/>
      <c r="F46" s="118">
        <f>SUM(F47:G49)</f>
        <v>0</v>
      </c>
      <c r="G46" s="117"/>
      <c r="H46" s="141"/>
      <c r="I46" s="142"/>
    </row>
    <row r="47" spans="1:9" x14ac:dyDescent="0.25">
      <c r="A47" s="20" t="s">
        <v>384</v>
      </c>
      <c r="B47" s="110" t="s">
        <v>44</v>
      </c>
      <c r="C47" s="110"/>
      <c r="D47" s="110"/>
      <c r="E47" s="110"/>
      <c r="F47" s="111">
        <v>0</v>
      </c>
      <c r="G47" s="112"/>
      <c r="H47" s="141"/>
      <c r="I47" s="142"/>
    </row>
    <row r="48" spans="1:9" ht="27" customHeight="1" x14ac:dyDescent="0.25">
      <c r="A48" s="20" t="s">
        <v>385</v>
      </c>
      <c r="B48" s="110" t="s">
        <v>45</v>
      </c>
      <c r="C48" s="110"/>
      <c r="D48" s="110"/>
      <c r="E48" s="110"/>
      <c r="F48" s="111">
        <v>0</v>
      </c>
      <c r="G48" s="112"/>
      <c r="H48" s="141"/>
      <c r="I48" s="142"/>
    </row>
    <row r="49" spans="1:9" x14ac:dyDescent="0.25">
      <c r="A49" s="20" t="s">
        <v>386</v>
      </c>
      <c r="B49" s="110" t="s">
        <v>46</v>
      </c>
      <c r="C49" s="110"/>
      <c r="D49" s="110"/>
      <c r="E49" s="110"/>
      <c r="F49" s="111">
        <v>0</v>
      </c>
      <c r="G49" s="112"/>
      <c r="H49" s="141"/>
      <c r="I49" s="142"/>
    </row>
    <row r="50" spans="1:9" x14ac:dyDescent="0.25">
      <c r="A50" s="20" t="s">
        <v>387</v>
      </c>
      <c r="B50" s="110" t="s">
        <v>47</v>
      </c>
      <c r="C50" s="110"/>
      <c r="D50" s="110"/>
      <c r="E50" s="110"/>
      <c r="F50" s="118">
        <f>SUM(F51,F55)</f>
        <v>0</v>
      </c>
      <c r="G50" s="117"/>
      <c r="H50" s="141"/>
      <c r="I50" s="142"/>
    </row>
    <row r="51" spans="1:9" x14ac:dyDescent="0.25">
      <c r="A51" s="20" t="s">
        <v>388</v>
      </c>
      <c r="B51" s="110" t="s">
        <v>48</v>
      </c>
      <c r="C51" s="110"/>
      <c r="D51" s="110"/>
      <c r="E51" s="110"/>
      <c r="F51" s="118">
        <f>SUM(F52:G54)</f>
        <v>0</v>
      </c>
      <c r="G51" s="117"/>
      <c r="H51" s="141"/>
      <c r="I51" s="142"/>
    </row>
    <row r="52" spans="1:9" x14ac:dyDescent="0.25">
      <c r="A52" s="20" t="s">
        <v>389</v>
      </c>
      <c r="B52" s="110" t="s">
        <v>49</v>
      </c>
      <c r="C52" s="110"/>
      <c r="D52" s="110"/>
      <c r="E52" s="110"/>
      <c r="F52" s="111">
        <v>0</v>
      </c>
      <c r="G52" s="112"/>
      <c r="H52" s="141"/>
      <c r="I52" s="142"/>
    </row>
    <row r="53" spans="1:9" ht="27" customHeight="1" x14ac:dyDescent="0.25">
      <c r="A53" s="20" t="s">
        <v>390</v>
      </c>
      <c r="B53" s="110" t="s">
        <v>50</v>
      </c>
      <c r="C53" s="110"/>
      <c r="D53" s="110"/>
      <c r="E53" s="110"/>
      <c r="F53" s="111">
        <v>0</v>
      </c>
      <c r="G53" s="112"/>
      <c r="H53" s="141"/>
      <c r="I53" s="142"/>
    </row>
    <row r="54" spans="1:9" x14ac:dyDescent="0.25">
      <c r="A54" s="20" t="s">
        <v>391</v>
      </c>
      <c r="B54" s="110" t="s">
        <v>51</v>
      </c>
      <c r="C54" s="110"/>
      <c r="D54" s="110"/>
      <c r="E54" s="110"/>
      <c r="F54" s="111">
        <v>0</v>
      </c>
      <c r="G54" s="112"/>
      <c r="H54" s="141"/>
      <c r="I54" s="142"/>
    </row>
    <row r="55" spans="1:9" x14ac:dyDescent="0.25">
      <c r="A55" s="20" t="s">
        <v>392</v>
      </c>
      <c r="B55" s="110" t="s">
        <v>52</v>
      </c>
      <c r="C55" s="110"/>
      <c r="D55" s="110"/>
      <c r="E55" s="110"/>
      <c r="F55" s="118">
        <f>SUM(F56:G58)</f>
        <v>0</v>
      </c>
      <c r="G55" s="117"/>
      <c r="H55" s="141"/>
      <c r="I55" s="142"/>
    </row>
    <row r="56" spans="1:9" x14ac:dyDescent="0.25">
      <c r="A56" s="20" t="s">
        <v>393</v>
      </c>
      <c r="B56" s="110" t="s">
        <v>53</v>
      </c>
      <c r="C56" s="110"/>
      <c r="D56" s="110"/>
      <c r="E56" s="110"/>
      <c r="F56" s="111">
        <v>0</v>
      </c>
      <c r="G56" s="112"/>
      <c r="H56" s="141"/>
      <c r="I56" s="142"/>
    </row>
    <row r="57" spans="1:9" ht="27" customHeight="1" x14ac:dyDescent="0.25">
      <c r="A57" s="20" t="s">
        <v>394</v>
      </c>
      <c r="B57" s="110" t="s">
        <v>54</v>
      </c>
      <c r="C57" s="110"/>
      <c r="D57" s="110"/>
      <c r="E57" s="110"/>
      <c r="F57" s="111">
        <v>0</v>
      </c>
      <c r="G57" s="112"/>
      <c r="H57" s="141"/>
      <c r="I57" s="142"/>
    </row>
    <row r="58" spans="1:9" x14ac:dyDescent="0.25">
      <c r="A58" s="20" t="s">
        <v>395</v>
      </c>
      <c r="B58" s="110" t="s">
        <v>55</v>
      </c>
      <c r="C58" s="110"/>
      <c r="D58" s="110"/>
      <c r="E58" s="110"/>
      <c r="F58" s="111">
        <v>0</v>
      </c>
      <c r="G58" s="112"/>
      <c r="H58" s="141"/>
      <c r="I58" s="142"/>
    </row>
    <row r="59" spans="1:9" x14ac:dyDescent="0.25">
      <c r="A59" s="20" t="s">
        <v>396</v>
      </c>
      <c r="B59" s="123" t="s">
        <v>528</v>
      </c>
      <c r="C59" s="124"/>
      <c r="D59" s="124"/>
      <c r="E59" s="125"/>
      <c r="F59" s="118">
        <f>SUM(F60,F64)</f>
        <v>0</v>
      </c>
      <c r="G59" s="117"/>
      <c r="H59" s="141"/>
      <c r="I59" s="142"/>
    </row>
    <row r="60" spans="1:9" x14ac:dyDescent="0.25">
      <c r="A60" s="20" t="s">
        <v>397</v>
      </c>
      <c r="B60" s="123" t="s">
        <v>56</v>
      </c>
      <c r="C60" s="124"/>
      <c r="D60" s="124"/>
      <c r="E60" s="125"/>
      <c r="F60" s="118">
        <f>SUM(F61:G63)</f>
        <v>0</v>
      </c>
      <c r="G60" s="117"/>
      <c r="H60" s="141"/>
      <c r="I60" s="142"/>
    </row>
    <row r="61" spans="1:9" x14ac:dyDescent="0.25">
      <c r="A61" s="20" t="s">
        <v>398</v>
      </c>
      <c r="B61" s="123" t="s">
        <v>57</v>
      </c>
      <c r="C61" s="124"/>
      <c r="D61" s="124"/>
      <c r="E61" s="125"/>
      <c r="F61" s="111">
        <v>0</v>
      </c>
      <c r="G61" s="112"/>
      <c r="H61" s="141"/>
      <c r="I61" s="142"/>
    </row>
    <row r="62" spans="1:9" ht="27" customHeight="1" x14ac:dyDescent="0.25">
      <c r="A62" s="20" t="s">
        <v>399</v>
      </c>
      <c r="B62" s="110" t="s">
        <v>58</v>
      </c>
      <c r="C62" s="110"/>
      <c r="D62" s="110"/>
      <c r="E62" s="110"/>
      <c r="F62" s="111">
        <v>0</v>
      </c>
      <c r="G62" s="112"/>
      <c r="H62" s="141"/>
      <c r="I62" s="142"/>
    </row>
    <row r="63" spans="1:9" x14ac:dyDescent="0.25">
      <c r="A63" s="20" t="s">
        <v>400</v>
      </c>
      <c r="B63" s="110" t="s">
        <v>59</v>
      </c>
      <c r="C63" s="110"/>
      <c r="D63" s="110"/>
      <c r="E63" s="110"/>
      <c r="F63" s="111">
        <v>0</v>
      </c>
      <c r="G63" s="112"/>
      <c r="H63" s="141"/>
      <c r="I63" s="142"/>
    </row>
    <row r="64" spans="1:9" x14ac:dyDescent="0.25">
      <c r="A64" s="20" t="s">
        <v>401</v>
      </c>
      <c r="B64" s="123" t="s">
        <v>60</v>
      </c>
      <c r="C64" s="124"/>
      <c r="D64" s="124"/>
      <c r="E64" s="125"/>
      <c r="F64" s="118">
        <f>SUM(F65:G67)</f>
        <v>0</v>
      </c>
      <c r="G64" s="117"/>
      <c r="H64" s="141"/>
      <c r="I64" s="142"/>
    </row>
    <row r="65" spans="1:9" x14ac:dyDescent="0.25">
      <c r="A65" s="20" t="s">
        <v>402</v>
      </c>
      <c r="B65" s="110" t="s">
        <v>61</v>
      </c>
      <c r="C65" s="110"/>
      <c r="D65" s="110"/>
      <c r="E65" s="110"/>
      <c r="F65" s="111">
        <v>0</v>
      </c>
      <c r="G65" s="112"/>
      <c r="H65" s="141"/>
      <c r="I65" s="142"/>
    </row>
    <row r="66" spans="1:9" ht="27.75" customHeight="1" x14ac:dyDescent="0.25">
      <c r="A66" s="20" t="s">
        <v>403</v>
      </c>
      <c r="B66" s="110" t="s">
        <v>62</v>
      </c>
      <c r="C66" s="110"/>
      <c r="D66" s="110"/>
      <c r="E66" s="110"/>
      <c r="F66" s="111">
        <v>0</v>
      </c>
      <c r="G66" s="112"/>
      <c r="H66" s="141"/>
      <c r="I66" s="142"/>
    </row>
    <row r="67" spans="1:9" x14ac:dyDescent="0.25">
      <c r="A67" s="20" t="s">
        <v>404</v>
      </c>
      <c r="B67" s="110" t="s">
        <v>63</v>
      </c>
      <c r="C67" s="110"/>
      <c r="D67" s="110"/>
      <c r="E67" s="110"/>
      <c r="F67" s="111">
        <v>0</v>
      </c>
      <c r="G67" s="112"/>
      <c r="H67" s="141"/>
      <c r="I67" s="142"/>
    </row>
    <row r="68" spans="1:9" x14ac:dyDescent="0.25">
      <c r="A68" s="20" t="s">
        <v>405</v>
      </c>
      <c r="B68" s="122" t="s">
        <v>64</v>
      </c>
      <c r="C68" s="122"/>
      <c r="D68" s="122"/>
      <c r="E68" s="122"/>
      <c r="F68" s="118">
        <f>F69+F78-F79-F89</f>
        <v>0</v>
      </c>
      <c r="G68" s="117"/>
      <c r="H68" s="141"/>
      <c r="I68" s="142"/>
    </row>
    <row r="69" spans="1:9" x14ac:dyDescent="0.25">
      <c r="A69" s="20" t="s">
        <v>406</v>
      </c>
      <c r="B69" s="110" t="s">
        <v>65</v>
      </c>
      <c r="C69" s="110"/>
      <c r="D69" s="110"/>
      <c r="E69" s="110"/>
      <c r="F69" s="118">
        <f>SUM(F70,F74)</f>
        <v>0</v>
      </c>
      <c r="G69" s="117"/>
      <c r="H69" s="141"/>
      <c r="I69" s="142"/>
    </row>
    <row r="70" spans="1:9" x14ac:dyDescent="0.25">
      <c r="A70" s="20" t="s">
        <v>407</v>
      </c>
      <c r="B70" s="110" t="s">
        <v>66</v>
      </c>
      <c r="C70" s="110"/>
      <c r="D70" s="110"/>
      <c r="E70" s="110"/>
      <c r="F70" s="118">
        <f>SUM(F71:G73)</f>
        <v>0</v>
      </c>
      <c r="G70" s="117"/>
      <c r="H70" s="141"/>
      <c r="I70" s="142"/>
    </row>
    <row r="71" spans="1:9" x14ac:dyDescent="0.25">
      <c r="A71" s="20" t="s">
        <v>408</v>
      </c>
      <c r="B71" s="110" t="s">
        <v>67</v>
      </c>
      <c r="C71" s="110"/>
      <c r="D71" s="110"/>
      <c r="E71" s="110"/>
      <c r="F71" s="111">
        <v>0</v>
      </c>
      <c r="G71" s="112"/>
      <c r="H71" s="141"/>
      <c r="I71" s="142"/>
    </row>
    <row r="72" spans="1:9" ht="24.75" customHeight="1" x14ac:dyDescent="0.25">
      <c r="A72" s="20" t="s">
        <v>409</v>
      </c>
      <c r="B72" s="110" t="s">
        <v>68</v>
      </c>
      <c r="C72" s="110"/>
      <c r="D72" s="110"/>
      <c r="E72" s="110"/>
      <c r="F72" s="111">
        <v>0</v>
      </c>
      <c r="G72" s="112"/>
      <c r="H72" s="141"/>
      <c r="I72" s="142"/>
    </row>
    <row r="73" spans="1:9" x14ac:dyDescent="0.25">
      <c r="A73" s="20" t="s">
        <v>410</v>
      </c>
      <c r="B73" s="110" t="s">
        <v>69</v>
      </c>
      <c r="C73" s="110"/>
      <c r="D73" s="110"/>
      <c r="E73" s="110"/>
      <c r="F73" s="111">
        <v>0</v>
      </c>
      <c r="G73" s="112"/>
      <c r="H73" s="141"/>
      <c r="I73" s="142"/>
    </row>
    <row r="74" spans="1:9" x14ac:dyDescent="0.25">
      <c r="A74" s="20" t="s">
        <v>411</v>
      </c>
      <c r="B74" s="110" t="s">
        <v>70</v>
      </c>
      <c r="C74" s="110"/>
      <c r="D74" s="110"/>
      <c r="E74" s="110"/>
      <c r="F74" s="118">
        <f>SUM(F75:G77)</f>
        <v>0</v>
      </c>
      <c r="G74" s="117"/>
      <c r="H74" s="141"/>
      <c r="I74" s="142"/>
    </row>
    <row r="75" spans="1:9" x14ac:dyDescent="0.25">
      <c r="A75" s="20" t="s">
        <v>412</v>
      </c>
      <c r="B75" s="110" t="s">
        <v>71</v>
      </c>
      <c r="C75" s="110"/>
      <c r="D75" s="110"/>
      <c r="E75" s="110"/>
      <c r="F75" s="111">
        <v>0</v>
      </c>
      <c r="G75" s="112"/>
      <c r="H75" s="141"/>
      <c r="I75" s="142"/>
    </row>
    <row r="76" spans="1:9" ht="24" customHeight="1" x14ac:dyDescent="0.25">
      <c r="A76" s="20" t="s">
        <v>413</v>
      </c>
      <c r="B76" s="110" t="s">
        <v>72</v>
      </c>
      <c r="C76" s="110"/>
      <c r="D76" s="110"/>
      <c r="E76" s="110"/>
      <c r="F76" s="111">
        <v>0</v>
      </c>
      <c r="G76" s="112"/>
      <c r="H76" s="141"/>
      <c r="I76" s="142"/>
    </row>
    <row r="77" spans="1:9" x14ac:dyDescent="0.25">
      <c r="A77" s="20" t="s">
        <v>414</v>
      </c>
      <c r="B77" s="110" t="s">
        <v>73</v>
      </c>
      <c r="C77" s="110"/>
      <c r="D77" s="110"/>
      <c r="E77" s="110"/>
      <c r="F77" s="111">
        <v>0</v>
      </c>
      <c r="G77" s="112"/>
      <c r="H77" s="141"/>
      <c r="I77" s="142"/>
    </row>
    <row r="78" spans="1:9" x14ac:dyDescent="0.25">
      <c r="A78" s="20" t="s">
        <v>415</v>
      </c>
      <c r="B78" s="110" t="s">
        <v>74</v>
      </c>
      <c r="C78" s="110"/>
      <c r="D78" s="110"/>
      <c r="E78" s="110"/>
      <c r="F78" s="111">
        <v>0</v>
      </c>
      <c r="G78" s="112"/>
      <c r="H78" s="141"/>
      <c r="I78" s="142"/>
    </row>
    <row r="79" spans="1:9" x14ac:dyDescent="0.25">
      <c r="A79" s="20" t="s">
        <v>416</v>
      </c>
      <c r="B79" s="110" t="s">
        <v>338</v>
      </c>
      <c r="C79" s="110"/>
      <c r="D79" s="110"/>
      <c r="E79" s="110"/>
      <c r="F79" s="118">
        <f>SUM(F80,F84,F88)</f>
        <v>0</v>
      </c>
      <c r="G79" s="117"/>
      <c r="H79" s="141"/>
      <c r="I79" s="142"/>
    </row>
    <row r="80" spans="1:9" x14ac:dyDescent="0.25">
      <c r="A80" s="20" t="s">
        <v>417</v>
      </c>
      <c r="B80" s="110" t="s">
        <v>75</v>
      </c>
      <c r="C80" s="110"/>
      <c r="D80" s="110"/>
      <c r="E80" s="110"/>
      <c r="F80" s="118">
        <f>SUM(F81:G83)</f>
        <v>0</v>
      </c>
      <c r="G80" s="117"/>
      <c r="H80" s="141"/>
      <c r="I80" s="142"/>
    </row>
    <row r="81" spans="1:9" x14ac:dyDescent="0.25">
      <c r="A81" s="20" t="s">
        <v>418</v>
      </c>
      <c r="B81" s="110" t="s">
        <v>76</v>
      </c>
      <c r="C81" s="110"/>
      <c r="D81" s="110"/>
      <c r="E81" s="110"/>
      <c r="F81" s="111">
        <v>0</v>
      </c>
      <c r="G81" s="112"/>
      <c r="H81" s="141"/>
      <c r="I81" s="142"/>
    </row>
    <row r="82" spans="1:9" ht="27.75" customHeight="1" x14ac:dyDescent="0.25">
      <c r="A82" s="20" t="s">
        <v>419</v>
      </c>
      <c r="B82" s="110" t="s">
        <v>77</v>
      </c>
      <c r="C82" s="110"/>
      <c r="D82" s="110"/>
      <c r="E82" s="110"/>
      <c r="F82" s="111">
        <v>0</v>
      </c>
      <c r="G82" s="112"/>
      <c r="H82" s="141"/>
      <c r="I82" s="142"/>
    </row>
    <row r="83" spans="1:9" x14ac:dyDescent="0.25">
      <c r="A83" s="20" t="s">
        <v>420</v>
      </c>
      <c r="B83" s="110" t="s">
        <v>78</v>
      </c>
      <c r="C83" s="110"/>
      <c r="D83" s="110"/>
      <c r="E83" s="110"/>
      <c r="F83" s="111">
        <v>0</v>
      </c>
      <c r="G83" s="112"/>
      <c r="H83" s="141"/>
      <c r="I83" s="142"/>
    </row>
    <row r="84" spans="1:9" x14ac:dyDescent="0.25">
      <c r="A84" s="20" t="s">
        <v>421</v>
      </c>
      <c r="B84" s="110" t="s">
        <v>79</v>
      </c>
      <c r="C84" s="110"/>
      <c r="D84" s="110"/>
      <c r="E84" s="110"/>
      <c r="F84" s="118">
        <f>SUM(F85:G87)</f>
        <v>0</v>
      </c>
      <c r="G84" s="117"/>
      <c r="H84" s="141"/>
      <c r="I84" s="142"/>
    </row>
    <row r="85" spans="1:9" x14ac:dyDescent="0.25">
      <c r="A85" s="20" t="s">
        <v>422</v>
      </c>
      <c r="B85" s="110" t="s">
        <v>80</v>
      </c>
      <c r="C85" s="110"/>
      <c r="D85" s="110"/>
      <c r="E85" s="110"/>
      <c r="F85" s="111">
        <v>0</v>
      </c>
      <c r="G85" s="112"/>
      <c r="H85" s="141"/>
      <c r="I85" s="142"/>
    </row>
    <row r="86" spans="1:9" ht="25.5" customHeight="1" x14ac:dyDescent="0.25">
      <c r="A86" s="20" t="s">
        <v>423</v>
      </c>
      <c r="B86" s="110" t="s">
        <v>81</v>
      </c>
      <c r="C86" s="110"/>
      <c r="D86" s="110"/>
      <c r="E86" s="110"/>
      <c r="F86" s="111">
        <v>0</v>
      </c>
      <c r="G86" s="112"/>
      <c r="H86" s="141"/>
      <c r="I86" s="142"/>
    </row>
    <row r="87" spans="1:9" x14ac:dyDescent="0.25">
      <c r="A87" s="20" t="s">
        <v>424</v>
      </c>
      <c r="B87" s="110" t="s">
        <v>82</v>
      </c>
      <c r="C87" s="110"/>
      <c r="D87" s="110"/>
      <c r="E87" s="110"/>
      <c r="F87" s="111">
        <v>0</v>
      </c>
      <c r="G87" s="112"/>
      <c r="H87" s="141"/>
      <c r="I87" s="142"/>
    </row>
    <row r="88" spans="1:9" x14ac:dyDescent="0.25">
      <c r="A88" s="20" t="s">
        <v>425</v>
      </c>
      <c r="B88" s="110" t="s">
        <v>83</v>
      </c>
      <c r="C88" s="110"/>
      <c r="D88" s="110"/>
      <c r="E88" s="110"/>
      <c r="F88" s="111">
        <v>0</v>
      </c>
      <c r="G88" s="112"/>
      <c r="H88" s="141"/>
      <c r="I88" s="142"/>
    </row>
    <row r="89" spans="1:9" x14ac:dyDescent="0.25">
      <c r="A89" s="20" t="s">
        <v>426</v>
      </c>
      <c r="B89" s="110" t="s">
        <v>339</v>
      </c>
      <c r="C89" s="110"/>
      <c r="D89" s="110"/>
      <c r="E89" s="110"/>
      <c r="F89" s="118">
        <f>SUM(F90,F94,F98)</f>
        <v>0</v>
      </c>
      <c r="G89" s="117"/>
      <c r="H89" s="141"/>
      <c r="I89" s="142"/>
    </row>
    <row r="90" spans="1:9" x14ac:dyDescent="0.25">
      <c r="A90" s="20" t="s">
        <v>427</v>
      </c>
      <c r="B90" s="110" t="s">
        <v>84</v>
      </c>
      <c r="C90" s="110"/>
      <c r="D90" s="110"/>
      <c r="E90" s="110"/>
      <c r="F90" s="118">
        <f>SUM(F91:G93)</f>
        <v>0</v>
      </c>
      <c r="G90" s="117"/>
      <c r="H90" s="141"/>
      <c r="I90" s="142"/>
    </row>
    <row r="91" spans="1:9" x14ac:dyDescent="0.25">
      <c r="A91" s="20" t="s">
        <v>428</v>
      </c>
      <c r="B91" s="110" t="s">
        <v>85</v>
      </c>
      <c r="C91" s="110"/>
      <c r="D91" s="110"/>
      <c r="E91" s="110"/>
      <c r="F91" s="111">
        <v>0</v>
      </c>
      <c r="G91" s="112"/>
      <c r="H91" s="141"/>
      <c r="I91" s="142"/>
    </row>
    <row r="92" spans="1:9" ht="27.75" customHeight="1" x14ac:dyDescent="0.25">
      <c r="A92" s="20" t="s">
        <v>429</v>
      </c>
      <c r="B92" s="110" t="s">
        <v>86</v>
      </c>
      <c r="C92" s="110"/>
      <c r="D92" s="110"/>
      <c r="E92" s="110"/>
      <c r="F92" s="111">
        <v>0</v>
      </c>
      <c r="G92" s="112"/>
      <c r="H92" s="141"/>
      <c r="I92" s="142"/>
    </row>
    <row r="93" spans="1:9" x14ac:dyDescent="0.25">
      <c r="A93" s="20" t="s">
        <v>430</v>
      </c>
      <c r="B93" s="110" t="s">
        <v>87</v>
      </c>
      <c r="C93" s="110"/>
      <c r="D93" s="110"/>
      <c r="E93" s="110"/>
      <c r="F93" s="111">
        <v>0</v>
      </c>
      <c r="G93" s="112"/>
      <c r="H93" s="141"/>
      <c r="I93" s="142"/>
    </row>
    <row r="94" spans="1:9" x14ac:dyDescent="0.25">
      <c r="A94" s="20" t="s">
        <v>431</v>
      </c>
      <c r="B94" s="110" t="s">
        <v>88</v>
      </c>
      <c r="C94" s="110"/>
      <c r="D94" s="110"/>
      <c r="E94" s="110"/>
      <c r="F94" s="118">
        <f>SUM(F95:G97)</f>
        <v>0</v>
      </c>
      <c r="G94" s="117"/>
      <c r="H94" s="141"/>
      <c r="I94" s="142"/>
    </row>
    <row r="95" spans="1:9" x14ac:dyDescent="0.25">
      <c r="A95" s="20" t="s">
        <v>432</v>
      </c>
      <c r="B95" s="110" t="s">
        <v>89</v>
      </c>
      <c r="C95" s="110"/>
      <c r="D95" s="110"/>
      <c r="E95" s="110"/>
      <c r="F95" s="111">
        <v>0</v>
      </c>
      <c r="G95" s="112"/>
      <c r="H95" s="141"/>
      <c r="I95" s="142"/>
    </row>
    <row r="96" spans="1:9" ht="25.5" customHeight="1" x14ac:dyDescent="0.25">
      <c r="A96" s="20" t="s">
        <v>433</v>
      </c>
      <c r="B96" s="110" t="s">
        <v>90</v>
      </c>
      <c r="C96" s="110"/>
      <c r="D96" s="110"/>
      <c r="E96" s="110"/>
      <c r="F96" s="111">
        <v>0</v>
      </c>
      <c r="G96" s="112"/>
      <c r="H96" s="141"/>
      <c r="I96" s="142"/>
    </row>
    <row r="97" spans="1:9" x14ac:dyDescent="0.25">
      <c r="A97" s="20" t="s">
        <v>434</v>
      </c>
      <c r="B97" s="110" t="s">
        <v>91</v>
      </c>
      <c r="C97" s="110"/>
      <c r="D97" s="110"/>
      <c r="E97" s="110"/>
      <c r="F97" s="111">
        <v>0</v>
      </c>
      <c r="G97" s="112"/>
      <c r="H97" s="141"/>
      <c r="I97" s="142"/>
    </row>
    <row r="98" spans="1:9" x14ac:dyDescent="0.25">
      <c r="A98" s="20" t="s">
        <v>435</v>
      </c>
      <c r="B98" s="110" t="s">
        <v>92</v>
      </c>
      <c r="C98" s="110"/>
      <c r="D98" s="110"/>
      <c r="E98" s="110"/>
      <c r="F98" s="111">
        <v>0</v>
      </c>
      <c r="G98" s="112"/>
      <c r="H98" s="141"/>
      <c r="I98" s="142"/>
    </row>
    <row r="99" spans="1:9" x14ac:dyDescent="0.25">
      <c r="A99" s="20" t="s">
        <v>436</v>
      </c>
      <c r="B99" s="122" t="s">
        <v>93</v>
      </c>
      <c r="C99" s="122"/>
      <c r="D99" s="122"/>
      <c r="E99" s="122"/>
      <c r="F99" s="118">
        <f>SUM(F100,F104,F109,F113)</f>
        <v>0</v>
      </c>
      <c r="G99" s="117"/>
      <c r="H99" s="141"/>
      <c r="I99" s="142"/>
    </row>
    <row r="100" spans="1:9" x14ac:dyDescent="0.25">
      <c r="A100" s="20" t="s">
        <v>437</v>
      </c>
      <c r="B100" s="110" t="s">
        <v>94</v>
      </c>
      <c r="C100" s="110"/>
      <c r="D100" s="110"/>
      <c r="E100" s="110"/>
      <c r="F100" s="118">
        <f>F101+F102-F103</f>
        <v>0</v>
      </c>
      <c r="G100" s="117"/>
      <c r="H100" s="141"/>
      <c r="I100" s="142"/>
    </row>
    <row r="101" spans="1:9" x14ac:dyDescent="0.25">
      <c r="A101" s="20" t="s">
        <v>438</v>
      </c>
      <c r="B101" s="110" t="s">
        <v>95</v>
      </c>
      <c r="C101" s="110"/>
      <c r="D101" s="110"/>
      <c r="E101" s="110"/>
      <c r="F101" s="111">
        <v>0</v>
      </c>
      <c r="G101" s="112"/>
      <c r="H101" s="141"/>
      <c r="I101" s="142"/>
    </row>
    <row r="102" spans="1:9" x14ac:dyDescent="0.25">
      <c r="A102" s="20" t="s">
        <v>439</v>
      </c>
      <c r="B102" s="110" t="s">
        <v>96</v>
      </c>
      <c r="C102" s="110"/>
      <c r="D102" s="110"/>
      <c r="E102" s="110"/>
      <c r="F102" s="111">
        <v>0</v>
      </c>
      <c r="G102" s="112"/>
      <c r="H102" s="141"/>
      <c r="I102" s="142"/>
    </row>
    <row r="103" spans="1:9" x14ac:dyDescent="0.25">
      <c r="A103" s="20" t="s">
        <v>440</v>
      </c>
      <c r="B103" s="110" t="s">
        <v>97</v>
      </c>
      <c r="C103" s="110"/>
      <c r="D103" s="110"/>
      <c r="E103" s="110"/>
      <c r="F103" s="111">
        <v>0</v>
      </c>
      <c r="G103" s="112"/>
      <c r="H103" s="141"/>
      <c r="I103" s="142"/>
    </row>
    <row r="104" spans="1:9" x14ac:dyDescent="0.25">
      <c r="A104" s="20" t="s">
        <v>441</v>
      </c>
      <c r="B104" s="110" t="s">
        <v>98</v>
      </c>
      <c r="C104" s="110"/>
      <c r="D104" s="110"/>
      <c r="E104" s="110"/>
      <c r="F104" s="118">
        <f>F105+F106-F107-F108</f>
        <v>0</v>
      </c>
      <c r="G104" s="117"/>
      <c r="H104" s="141"/>
      <c r="I104" s="142"/>
    </row>
    <row r="105" spans="1:9" x14ac:dyDescent="0.25">
      <c r="A105" s="20" t="s">
        <v>442</v>
      </c>
      <c r="B105" s="110" t="s">
        <v>99</v>
      </c>
      <c r="C105" s="110"/>
      <c r="D105" s="110"/>
      <c r="E105" s="110"/>
      <c r="F105" s="111">
        <v>0</v>
      </c>
      <c r="G105" s="112"/>
      <c r="H105" s="141"/>
      <c r="I105" s="142"/>
    </row>
    <row r="106" spans="1:9" x14ac:dyDescent="0.25">
      <c r="A106" s="20" t="s">
        <v>443</v>
      </c>
      <c r="B106" s="110" t="s">
        <v>100</v>
      </c>
      <c r="C106" s="110"/>
      <c r="D106" s="110"/>
      <c r="E106" s="110"/>
      <c r="F106" s="111">
        <v>0</v>
      </c>
      <c r="G106" s="112"/>
      <c r="H106" s="141"/>
      <c r="I106" s="142"/>
    </row>
    <row r="107" spans="1:9" x14ac:dyDescent="0.25">
      <c r="A107" s="20" t="s">
        <v>444</v>
      </c>
      <c r="B107" s="110" t="s">
        <v>101</v>
      </c>
      <c r="C107" s="110"/>
      <c r="D107" s="110"/>
      <c r="E107" s="110"/>
      <c r="F107" s="111">
        <v>0</v>
      </c>
      <c r="G107" s="112"/>
      <c r="H107" s="141"/>
      <c r="I107" s="142"/>
    </row>
    <row r="108" spans="1:9" x14ac:dyDescent="0.25">
      <c r="A108" s="20" t="s">
        <v>445</v>
      </c>
      <c r="B108" s="110" t="s">
        <v>102</v>
      </c>
      <c r="C108" s="110"/>
      <c r="D108" s="110"/>
      <c r="E108" s="110"/>
      <c r="F108" s="111">
        <v>0</v>
      </c>
      <c r="G108" s="112"/>
      <c r="H108" s="141"/>
      <c r="I108" s="142"/>
    </row>
    <row r="109" spans="1:9" x14ac:dyDescent="0.25">
      <c r="A109" s="20" t="s">
        <v>446</v>
      </c>
      <c r="B109" s="110" t="s">
        <v>103</v>
      </c>
      <c r="C109" s="110"/>
      <c r="D109" s="110"/>
      <c r="E109" s="110"/>
      <c r="F109" s="118">
        <f>F110-F111-F112</f>
        <v>0</v>
      </c>
      <c r="G109" s="117"/>
      <c r="H109" s="141"/>
      <c r="I109" s="142"/>
    </row>
    <row r="110" spans="1:9" x14ac:dyDescent="0.25">
      <c r="A110" s="20" t="s">
        <v>447</v>
      </c>
      <c r="B110" s="110" t="s">
        <v>104</v>
      </c>
      <c r="C110" s="110"/>
      <c r="D110" s="110"/>
      <c r="E110" s="110"/>
      <c r="F110" s="111">
        <v>0</v>
      </c>
      <c r="G110" s="112"/>
      <c r="H110" s="141"/>
      <c r="I110" s="142"/>
    </row>
    <row r="111" spans="1:9" x14ac:dyDescent="0.25">
      <c r="A111" s="20" t="s">
        <v>448</v>
      </c>
      <c r="B111" s="110" t="s">
        <v>105</v>
      </c>
      <c r="C111" s="110"/>
      <c r="D111" s="110"/>
      <c r="E111" s="110"/>
      <c r="F111" s="111">
        <v>0</v>
      </c>
      <c r="G111" s="112"/>
      <c r="H111" s="141"/>
      <c r="I111" s="142"/>
    </row>
    <row r="112" spans="1:9" x14ac:dyDescent="0.25">
      <c r="A112" s="20" t="s">
        <v>449</v>
      </c>
      <c r="B112" s="110" t="s">
        <v>106</v>
      </c>
      <c r="C112" s="110"/>
      <c r="D112" s="110"/>
      <c r="E112" s="110"/>
      <c r="F112" s="111">
        <v>0</v>
      </c>
      <c r="G112" s="112"/>
      <c r="H112" s="141"/>
      <c r="I112" s="142"/>
    </row>
    <row r="113" spans="1:9" x14ac:dyDescent="0.25">
      <c r="A113" s="20" t="s">
        <v>450</v>
      </c>
      <c r="B113" s="110" t="s">
        <v>107</v>
      </c>
      <c r="C113" s="110"/>
      <c r="D113" s="110"/>
      <c r="E113" s="110"/>
      <c r="F113" s="118">
        <f>F114-F115-F116</f>
        <v>0</v>
      </c>
      <c r="G113" s="117"/>
      <c r="H113" s="141"/>
      <c r="I113" s="142"/>
    </row>
    <row r="114" spans="1:9" x14ac:dyDescent="0.25">
      <c r="A114" s="20" t="s">
        <v>451</v>
      </c>
      <c r="B114" s="110" t="s">
        <v>108</v>
      </c>
      <c r="C114" s="110"/>
      <c r="D114" s="110"/>
      <c r="E114" s="110"/>
      <c r="F114" s="111">
        <v>0</v>
      </c>
      <c r="G114" s="112"/>
      <c r="H114" s="141"/>
      <c r="I114" s="142"/>
    </row>
    <row r="115" spans="1:9" x14ac:dyDescent="0.25">
      <c r="A115" s="20" t="s">
        <v>452</v>
      </c>
      <c r="B115" s="110" t="s">
        <v>109</v>
      </c>
      <c r="C115" s="110"/>
      <c r="D115" s="110"/>
      <c r="E115" s="110"/>
      <c r="F115" s="111">
        <v>0</v>
      </c>
      <c r="G115" s="112"/>
      <c r="H115" s="141"/>
      <c r="I115" s="142"/>
    </row>
    <row r="116" spans="1:9" x14ac:dyDescent="0.25">
      <c r="A116" s="20" t="s">
        <v>453</v>
      </c>
      <c r="B116" s="110" t="s">
        <v>110</v>
      </c>
      <c r="C116" s="110"/>
      <c r="D116" s="110"/>
      <c r="E116" s="110"/>
      <c r="F116" s="111">
        <v>0</v>
      </c>
      <c r="G116" s="112"/>
      <c r="H116" s="141"/>
      <c r="I116" s="142"/>
    </row>
    <row r="117" spans="1:9" x14ac:dyDescent="0.25">
      <c r="A117" s="20" t="s">
        <v>454</v>
      </c>
      <c r="B117" s="115" t="s">
        <v>111</v>
      </c>
      <c r="C117" s="115"/>
      <c r="D117" s="115"/>
      <c r="E117" s="115"/>
      <c r="F117" s="118">
        <f>SUM(F118,F121)</f>
        <v>0</v>
      </c>
      <c r="G117" s="117"/>
      <c r="H117" s="141"/>
      <c r="I117" s="142"/>
    </row>
    <row r="118" spans="1:9" x14ac:dyDescent="0.25">
      <c r="A118" s="20" t="s">
        <v>455</v>
      </c>
      <c r="B118" s="110" t="s">
        <v>112</v>
      </c>
      <c r="C118" s="110"/>
      <c r="D118" s="110"/>
      <c r="E118" s="110"/>
      <c r="F118" s="118">
        <f>F119-F120</f>
        <v>0</v>
      </c>
      <c r="G118" s="117"/>
      <c r="H118" s="141"/>
      <c r="I118" s="142"/>
    </row>
    <row r="119" spans="1:9" x14ac:dyDescent="0.25">
      <c r="A119" s="20" t="s">
        <v>456</v>
      </c>
      <c r="B119" s="110" t="s">
        <v>113</v>
      </c>
      <c r="C119" s="110"/>
      <c r="D119" s="110"/>
      <c r="E119" s="110"/>
      <c r="F119" s="111">
        <v>0</v>
      </c>
      <c r="G119" s="112"/>
      <c r="H119" s="141"/>
      <c r="I119" s="142"/>
    </row>
    <row r="120" spans="1:9" x14ac:dyDescent="0.25">
      <c r="A120" s="20" t="s">
        <v>457</v>
      </c>
      <c r="B120" s="110" t="s">
        <v>114</v>
      </c>
      <c r="C120" s="110"/>
      <c r="D120" s="110"/>
      <c r="E120" s="110"/>
      <c r="F120" s="111">
        <v>0</v>
      </c>
      <c r="G120" s="112"/>
      <c r="H120" s="141"/>
      <c r="I120" s="142"/>
    </row>
    <row r="121" spans="1:9" x14ac:dyDescent="0.25">
      <c r="A121" s="20" t="s">
        <v>458</v>
      </c>
      <c r="B121" s="110" t="s">
        <v>115</v>
      </c>
      <c r="C121" s="110"/>
      <c r="D121" s="110"/>
      <c r="E121" s="110"/>
      <c r="F121" s="118">
        <f>F122+F123-F124-F125</f>
        <v>0</v>
      </c>
      <c r="G121" s="117"/>
      <c r="H121" s="141"/>
      <c r="I121" s="142"/>
    </row>
    <row r="122" spans="1:9" x14ac:dyDescent="0.25">
      <c r="A122" s="20" t="s">
        <v>459</v>
      </c>
      <c r="B122" s="110" t="s">
        <v>116</v>
      </c>
      <c r="C122" s="110"/>
      <c r="D122" s="110"/>
      <c r="E122" s="110"/>
      <c r="F122" s="111">
        <v>0</v>
      </c>
      <c r="G122" s="112"/>
      <c r="H122" s="141"/>
      <c r="I122" s="142"/>
    </row>
    <row r="123" spans="1:9" x14ac:dyDescent="0.25">
      <c r="A123" s="20" t="s">
        <v>460</v>
      </c>
      <c r="B123" s="110" t="s">
        <v>117</v>
      </c>
      <c r="C123" s="110"/>
      <c r="D123" s="110"/>
      <c r="E123" s="110"/>
      <c r="F123" s="111">
        <v>0</v>
      </c>
      <c r="G123" s="112"/>
      <c r="H123" s="141"/>
      <c r="I123" s="142"/>
    </row>
    <row r="124" spans="1:9" x14ac:dyDescent="0.25">
      <c r="A124" s="20" t="s">
        <v>461</v>
      </c>
      <c r="B124" s="110" t="s">
        <v>946</v>
      </c>
      <c r="C124" s="110"/>
      <c r="D124" s="110"/>
      <c r="E124" s="110"/>
      <c r="F124" s="111">
        <v>0</v>
      </c>
      <c r="G124" s="112"/>
      <c r="H124" s="141"/>
      <c r="I124" s="142"/>
    </row>
    <row r="125" spans="1:9" x14ac:dyDescent="0.25">
      <c r="A125" s="20" t="s">
        <v>462</v>
      </c>
      <c r="B125" s="110" t="s">
        <v>947</v>
      </c>
      <c r="C125" s="110"/>
      <c r="D125" s="110"/>
      <c r="E125" s="110"/>
      <c r="F125" s="111">
        <v>0</v>
      </c>
      <c r="G125" s="112"/>
      <c r="H125" s="141"/>
      <c r="I125" s="142"/>
    </row>
    <row r="126" spans="1:9" x14ac:dyDescent="0.25">
      <c r="A126" s="20" t="s">
        <v>463</v>
      </c>
      <c r="B126" s="115" t="s">
        <v>118</v>
      </c>
      <c r="C126" s="115"/>
      <c r="D126" s="115"/>
      <c r="E126" s="115"/>
      <c r="F126" s="111">
        <v>0</v>
      </c>
      <c r="G126" s="112"/>
      <c r="H126" s="141"/>
      <c r="I126" s="142"/>
    </row>
    <row r="127" spans="1:9" x14ac:dyDescent="0.25">
      <c r="A127" s="20" t="s">
        <v>464</v>
      </c>
      <c r="B127" s="115" t="s">
        <v>119</v>
      </c>
      <c r="C127" s="115"/>
      <c r="D127" s="115"/>
      <c r="E127" s="115"/>
      <c r="F127" s="118">
        <f>SUM(F128:G135)-F136</f>
        <v>0</v>
      </c>
      <c r="G127" s="117"/>
      <c r="H127" s="141"/>
      <c r="I127" s="142"/>
    </row>
    <row r="128" spans="1:9" x14ac:dyDescent="0.25">
      <c r="A128" s="20" t="s">
        <v>465</v>
      </c>
      <c r="B128" s="110" t="s">
        <v>120</v>
      </c>
      <c r="C128" s="110"/>
      <c r="D128" s="110"/>
      <c r="E128" s="110"/>
      <c r="F128" s="111">
        <v>0</v>
      </c>
      <c r="G128" s="112"/>
      <c r="H128" s="141"/>
      <c r="I128" s="142"/>
    </row>
    <row r="129" spans="1:9" x14ac:dyDescent="0.25">
      <c r="A129" s="20" t="s">
        <v>466</v>
      </c>
      <c r="B129" s="110" t="s">
        <v>1081</v>
      </c>
      <c r="C129" s="110"/>
      <c r="D129" s="110"/>
      <c r="E129" s="110"/>
      <c r="F129" s="111">
        <v>0</v>
      </c>
      <c r="G129" s="112"/>
      <c r="H129" s="141"/>
      <c r="I129" s="142"/>
    </row>
    <row r="130" spans="1:9" x14ac:dyDescent="0.25">
      <c r="A130" s="20" t="s">
        <v>467</v>
      </c>
      <c r="B130" s="110" t="s">
        <v>121</v>
      </c>
      <c r="C130" s="110"/>
      <c r="D130" s="110"/>
      <c r="E130" s="110"/>
      <c r="F130" s="111">
        <v>0</v>
      </c>
      <c r="G130" s="112"/>
      <c r="H130" s="141"/>
      <c r="I130" s="142"/>
    </row>
    <row r="131" spans="1:9" x14ac:dyDescent="0.25">
      <c r="A131" s="20" t="s">
        <v>468</v>
      </c>
      <c r="B131" s="110" t="s">
        <v>122</v>
      </c>
      <c r="C131" s="110"/>
      <c r="D131" s="110"/>
      <c r="E131" s="110"/>
      <c r="F131" s="111">
        <v>0</v>
      </c>
      <c r="G131" s="112"/>
      <c r="H131" s="141"/>
      <c r="I131" s="142"/>
    </row>
    <row r="132" spans="1:9" x14ac:dyDescent="0.25">
      <c r="A132" s="20" t="s">
        <v>469</v>
      </c>
      <c r="B132" s="110" t="s">
        <v>123</v>
      </c>
      <c r="C132" s="110"/>
      <c r="D132" s="110"/>
      <c r="E132" s="110"/>
      <c r="F132" s="111">
        <v>0</v>
      </c>
      <c r="G132" s="112"/>
      <c r="H132" s="141"/>
      <c r="I132" s="142"/>
    </row>
    <row r="133" spans="1:9" x14ac:dyDescent="0.25">
      <c r="A133" s="20" t="s">
        <v>470</v>
      </c>
      <c r="B133" s="110" t="s">
        <v>124</v>
      </c>
      <c r="C133" s="110"/>
      <c r="D133" s="110"/>
      <c r="E133" s="110"/>
      <c r="F133" s="111">
        <v>0</v>
      </c>
      <c r="G133" s="112"/>
      <c r="H133" s="141"/>
      <c r="I133" s="142"/>
    </row>
    <row r="134" spans="1:9" x14ac:dyDescent="0.25">
      <c r="A134" s="20" t="s">
        <v>471</v>
      </c>
      <c r="B134" s="110" t="s">
        <v>125</v>
      </c>
      <c r="C134" s="110"/>
      <c r="D134" s="110"/>
      <c r="E134" s="110"/>
      <c r="F134" s="111">
        <v>0</v>
      </c>
      <c r="G134" s="112"/>
      <c r="H134" s="141"/>
      <c r="I134" s="142"/>
    </row>
    <row r="135" spans="1:9" x14ac:dyDescent="0.25">
      <c r="A135" s="20" t="s">
        <v>472</v>
      </c>
      <c r="B135" s="110" t="s">
        <v>126</v>
      </c>
      <c r="C135" s="110"/>
      <c r="D135" s="110"/>
      <c r="E135" s="110"/>
      <c r="F135" s="111">
        <v>0</v>
      </c>
      <c r="G135" s="112"/>
      <c r="H135" s="141"/>
      <c r="I135" s="142"/>
    </row>
    <row r="136" spans="1:9" x14ac:dyDescent="0.25">
      <c r="A136" s="20" t="s">
        <v>473</v>
      </c>
      <c r="B136" s="110" t="s">
        <v>127</v>
      </c>
      <c r="C136" s="110"/>
      <c r="D136" s="110"/>
      <c r="E136" s="110"/>
      <c r="F136" s="111">
        <v>0</v>
      </c>
      <c r="G136" s="112"/>
      <c r="H136" s="141"/>
      <c r="I136" s="142"/>
    </row>
    <row r="137" spans="1:9" x14ac:dyDescent="0.25">
      <c r="A137" s="21" t="s">
        <v>474</v>
      </c>
      <c r="B137" s="119" t="s">
        <v>128</v>
      </c>
      <c r="C137" s="120"/>
      <c r="D137" s="120"/>
      <c r="E137" s="121"/>
      <c r="F137" s="118">
        <f>SUM(F138,F142,F145,F146,F151)</f>
        <v>0</v>
      </c>
      <c r="G137" s="117"/>
      <c r="H137" s="141"/>
      <c r="I137" s="142"/>
    </row>
    <row r="138" spans="1:9" x14ac:dyDescent="0.25">
      <c r="A138" s="20" t="s">
        <v>475</v>
      </c>
      <c r="B138" s="115" t="s">
        <v>129</v>
      </c>
      <c r="C138" s="115"/>
      <c r="D138" s="115"/>
      <c r="E138" s="115"/>
      <c r="F138" s="118">
        <f>SUM(F139:G141)</f>
        <v>0</v>
      </c>
      <c r="G138" s="117"/>
      <c r="H138" s="141"/>
      <c r="I138" s="142"/>
    </row>
    <row r="139" spans="1:9" x14ac:dyDescent="0.25">
      <c r="A139" s="20" t="s">
        <v>476</v>
      </c>
      <c r="B139" s="110" t="s">
        <v>130</v>
      </c>
      <c r="C139" s="110"/>
      <c r="D139" s="110"/>
      <c r="E139" s="110"/>
      <c r="F139" s="111">
        <v>0</v>
      </c>
      <c r="G139" s="112"/>
      <c r="H139" s="141"/>
      <c r="I139" s="142"/>
    </row>
    <row r="140" spans="1:9" x14ac:dyDescent="0.25">
      <c r="A140" s="20" t="s">
        <v>477</v>
      </c>
      <c r="B140" s="110" t="s">
        <v>131</v>
      </c>
      <c r="C140" s="110"/>
      <c r="D140" s="110"/>
      <c r="E140" s="110"/>
      <c r="F140" s="111">
        <v>0</v>
      </c>
      <c r="G140" s="112"/>
      <c r="H140" s="141"/>
      <c r="I140" s="142"/>
    </row>
    <row r="141" spans="1:9" x14ac:dyDescent="0.25">
      <c r="A141" s="20" t="s">
        <v>478</v>
      </c>
      <c r="B141" s="110" t="s">
        <v>132</v>
      </c>
      <c r="C141" s="110"/>
      <c r="D141" s="110"/>
      <c r="E141" s="110"/>
      <c r="F141" s="111">
        <v>0</v>
      </c>
      <c r="G141" s="112"/>
      <c r="H141" s="141"/>
      <c r="I141" s="142"/>
    </row>
    <row r="142" spans="1:9" x14ac:dyDescent="0.25">
      <c r="A142" s="20" t="s">
        <v>479</v>
      </c>
      <c r="B142" s="115" t="s">
        <v>133</v>
      </c>
      <c r="C142" s="115"/>
      <c r="D142" s="115"/>
      <c r="E142" s="115"/>
      <c r="F142" s="118">
        <f>SUM(F143:G144)</f>
        <v>0</v>
      </c>
      <c r="G142" s="117"/>
      <c r="H142" s="141"/>
      <c r="I142" s="142"/>
    </row>
    <row r="143" spans="1:9" x14ac:dyDescent="0.25">
      <c r="A143" s="20" t="s">
        <v>480</v>
      </c>
      <c r="B143" s="110" t="s">
        <v>134</v>
      </c>
      <c r="C143" s="110"/>
      <c r="D143" s="110"/>
      <c r="E143" s="110"/>
      <c r="F143" s="111">
        <v>0</v>
      </c>
      <c r="G143" s="112"/>
      <c r="H143" s="141"/>
      <c r="I143" s="142"/>
    </row>
    <row r="144" spans="1:9" x14ac:dyDescent="0.25">
      <c r="A144" s="20" t="s">
        <v>481</v>
      </c>
      <c r="B144" s="110" t="s">
        <v>135</v>
      </c>
      <c r="C144" s="110"/>
      <c r="D144" s="110"/>
      <c r="E144" s="110"/>
      <c r="F144" s="111">
        <v>0</v>
      </c>
      <c r="G144" s="112"/>
      <c r="H144" s="141"/>
      <c r="I144" s="142"/>
    </row>
    <row r="145" spans="1:9" x14ac:dyDescent="0.25">
      <c r="A145" s="20" t="s">
        <v>482</v>
      </c>
      <c r="B145" s="115" t="s">
        <v>136</v>
      </c>
      <c r="C145" s="115"/>
      <c r="D145" s="115"/>
      <c r="E145" s="115"/>
      <c r="F145" s="111">
        <v>0</v>
      </c>
      <c r="G145" s="112"/>
      <c r="H145" s="141"/>
      <c r="I145" s="142"/>
    </row>
    <row r="146" spans="1:9" x14ac:dyDescent="0.25">
      <c r="A146" s="20" t="s">
        <v>483</v>
      </c>
      <c r="B146" s="115" t="s">
        <v>137</v>
      </c>
      <c r="C146" s="115"/>
      <c r="D146" s="115"/>
      <c r="E146" s="115"/>
      <c r="F146" s="118">
        <f>SUM(F147:G150)</f>
        <v>0</v>
      </c>
      <c r="G146" s="117"/>
      <c r="H146" s="141"/>
      <c r="I146" s="142"/>
    </row>
    <row r="147" spans="1:9" x14ac:dyDescent="0.25">
      <c r="A147" s="20" t="s">
        <v>484</v>
      </c>
      <c r="B147" s="110" t="s">
        <v>138</v>
      </c>
      <c r="C147" s="110"/>
      <c r="D147" s="110"/>
      <c r="E147" s="110"/>
      <c r="F147" s="111">
        <v>0</v>
      </c>
      <c r="G147" s="112"/>
      <c r="H147" s="141"/>
      <c r="I147" s="142"/>
    </row>
    <row r="148" spans="1:9" x14ac:dyDescent="0.25">
      <c r="A148" s="20" t="s">
        <v>485</v>
      </c>
      <c r="B148" s="110" t="s">
        <v>139</v>
      </c>
      <c r="C148" s="110"/>
      <c r="D148" s="110"/>
      <c r="E148" s="110"/>
      <c r="F148" s="111">
        <v>0</v>
      </c>
      <c r="G148" s="112"/>
      <c r="H148" s="141"/>
      <c r="I148" s="142"/>
    </row>
    <row r="149" spans="1:9" x14ac:dyDescent="0.25">
      <c r="A149" s="20" t="s">
        <v>486</v>
      </c>
      <c r="B149" s="110" t="s">
        <v>140</v>
      </c>
      <c r="C149" s="110"/>
      <c r="D149" s="110"/>
      <c r="E149" s="110"/>
      <c r="F149" s="111">
        <v>0</v>
      </c>
      <c r="G149" s="112"/>
      <c r="H149" s="141"/>
      <c r="I149" s="142"/>
    </row>
    <row r="150" spans="1:9" x14ac:dyDescent="0.25">
      <c r="A150" s="20" t="s">
        <v>487</v>
      </c>
      <c r="B150" s="110" t="s">
        <v>141</v>
      </c>
      <c r="C150" s="110"/>
      <c r="D150" s="110"/>
      <c r="E150" s="110"/>
      <c r="F150" s="111">
        <v>0</v>
      </c>
      <c r="G150" s="112"/>
      <c r="H150" s="141"/>
      <c r="I150" s="142"/>
    </row>
    <row r="151" spans="1:9" x14ac:dyDescent="0.25">
      <c r="A151" s="20" t="s">
        <v>488</v>
      </c>
      <c r="B151" s="115" t="s">
        <v>142</v>
      </c>
      <c r="C151" s="115"/>
      <c r="D151" s="115"/>
      <c r="E151" s="115"/>
      <c r="F151" s="118">
        <f>SUM(F152,F155,F156,F159,F163)</f>
        <v>0</v>
      </c>
      <c r="G151" s="117"/>
      <c r="H151" s="141"/>
      <c r="I151" s="142"/>
    </row>
    <row r="152" spans="1:9" x14ac:dyDescent="0.25">
      <c r="A152" s="20" t="s">
        <v>489</v>
      </c>
      <c r="B152" s="110" t="s">
        <v>143</v>
      </c>
      <c r="C152" s="110"/>
      <c r="D152" s="110"/>
      <c r="E152" s="110"/>
      <c r="F152" s="118">
        <f>SUM(F153:G154)</f>
        <v>0</v>
      </c>
      <c r="G152" s="117"/>
      <c r="H152" s="141"/>
      <c r="I152" s="142"/>
    </row>
    <row r="153" spans="1:9" x14ac:dyDescent="0.25">
      <c r="A153" s="20" t="s">
        <v>490</v>
      </c>
      <c r="B153" s="110" t="s">
        <v>144</v>
      </c>
      <c r="C153" s="110"/>
      <c r="D153" s="110"/>
      <c r="E153" s="110"/>
      <c r="F153" s="111">
        <v>0</v>
      </c>
      <c r="G153" s="112"/>
      <c r="H153" s="141"/>
      <c r="I153" s="142"/>
    </row>
    <row r="154" spans="1:9" x14ac:dyDescent="0.25">
      <c r="A154" s="20" t="s">
        <v>491</v>
      </c>
      <c r="B154" s="110" t="s">
        <v>145</v>
      </c>
      <c r="C154" s="110"/>
      <c r="D154" s="110"/>
      <c r="E154" s="110"/>
      <c r="F154" s="111">
        <v>0</v>
      </c>
      <c r="G154" s="112"/>
      <c r="H154" s="141"/>
      <c r="I154" s="142"/>
    </row>
    <row r="155" spans="1:9" x14ac:dyDescent="0.25">
      <c r="A155" s="20" t="s">
        <v>492</v>
      </c>
      <c r="B155" s="110" t="s">
        <v>146</v>
      </c>
      <c r="C155" s="110"/>
      <c r="D155" s="110"/>
      <c r="E155" s="110"/>
      <c r="F155" s="111">
        <v>0</v>
      </c>
      <c r="G155" s="112"/>
      <c r="H155" s="141"/>
      <c r="I155" s="142"/>
    </row>
    <row r="156" spans="1:9" x14ac:dyDescent="0.25">
      <c r="A156" s="20" t="s">
        <v>493</v>
      </c>
      <c r="B156" s="110" t="s">
        <v>147</v>
      </c>
      <c r="C156" s="110"/>
      <c r="D156" s="110"/>
      <c r="E156" s="110"/>
      <c r="F156" s="118">
        <f>SUM(F157:G158)</f>
        <v>0</v>
      </c>
      <c r="G156" s="117"/>
      <c r="H156" s="141"/>
      <c r="I156" s="142"/>
    </row>
    <row r="157" spans="1:9" x14ac:dyDescent="0.25">
      <c r="A157" s="20" t="s">
        <v>494</v>
      </c>
      <c r="B157" s="110" t="s">
        <v>148</v>
      </c>
      <c r="C157" s="110"/>
      <c r="D157" s="110"/>
      <c r="E157" s="110"/>
      <c r="F157" s="111">
        <v>0</v>
      </c>
      <c r="G157" s="112"/>
      <c r="H157" s="141"/>
      <c r="I157" s="142"/>
    </row>
    <row r="158" spans="1:9" x14ac:dyDescent="0.25">
      <c r="A158" s="20" t="s">
        <v>495</v>
      </c>
      <c r="B158" s="110" t="s">
        <v>149</v>
      </c>
      <c r="C158" s="110"/>
      <c r="D158" s="110"/>
      <c r="E158" s="110"/>
      <c r="F158" s="111">
        <v>0</v>
      </c>
      <c r="G158" s="112"/>
      <c r="H158" s="141"/>
      <c r="I158" s="142"/>
    </row>
    <row r="159" spans="1:9" x14ac:dyDescent="0.25">
      <c r="A159" s="20" t="s">
        <v>496</v>
      </c>
      <c r="B159" s="110" t="s">
        <v>150</v>
      </c>
      <c r="C159" s="110"/>
      <c r="D159" s="110"/>
      <c r="E159" s="110"/>
      <c r="F159" s="118">
        <f>SUM(F160:G162)</f>
        <v>0</v>
      </c>
      <c r="G159" s="117"/>
      <c r="H159" s="141"/>
      <c r="I159" s="142"/>
    </row>
    <row r="160" spans="1:9" x14ac:dyDescent="0.25">
      <c r="A160" s="20" t="s">
        <v>497</v>
      </c>
      <c r="B160" s="110" t="s">
        <v>151</v>
      </c>
      <c r="C160" s="110"/>
      <c r="D160" s="110"/>
      <c r="E160" s="110"/>
      <c r="F160" s="111">
        <v>0</v>
      </c>
      <c r="G160" s="112"/>
      <c r="H160" s="141"/>
      <c r="I160" s="142"/>
    </row>
    <row r="161" spans="1:9" x14ac:dyDescent="0.25">
      <c r="A161" s="20" t="s">
        <v>498</v>
      </c>
      <c r="B161" s="110" t="s">
        <v>152</v>
      </c>
      <c r="C161" s="110"/>
      <c r="D161" s="110"/>
      <c r="E161" s="110"/>
      <c r="F161" s="111">
        <v>0</v>
      </c>
      <c r="G161" s="112"/>
      <c r="H161" s="141"/>
      <c r="I161" s="142"/>
    </row>
    <row r="162" spans="1:9" x14ac:dyDescent="0.25">
      <c r="A162" s="20" t="s">
        <v>499</v>
      </c>
      <c r="B162" s="110" t="s">
        <v>153</v>
      </c>
      <c r="C162" s="110"/>
      <c r="D162" s="110"/>
      <c r="E162" s="110"/>
      <c r="F162" s="111">
        <v>0</v>
      </c>
      <c r="G162" s="112"/>
      <c r="H162" s="141"/>
      <c r="I162" s="142"/>
    </row>
    <row r="163" spans="1:9" x14ac:dyDescent="0.25">
      <c r="A163" s="20" t="s">
        <v>500</v>
      </c>
      <c r="B163" s="110" t="s">
        <v>154</v>
      </c>
      <c r="C163" s="110"/>
      <c r="D163" s="110"/>
      <c r="E163" s="110"/>
      <c r="F163" s="118">
        <f>SUM(F164,F168)</f>
        <v>0</v>
      </c>
      <c r="G163" s="117"/>
      <c r="H163" s="141"/>
      <c r="I163" s="142"/>
    </row>
    <row r="164" spans="1:9" x14ac:dyDescent="0.25">
      <c r="A164" s="20" t="s">
        <v>501</v>
      </c>
      <c r="B164" s="110" t="s">
        <v>155</v>
      </c>
      <c r="C164" s="110"/>
      <c r="D164" s="110"/>
      <c r="E164" s="110"/>
      <c r="F164" s="118">
        <f>SUM(F165:G167)</f>
        <v>0</v>
      </c>
      <c r="G164" s="117"/>
      <c r="H164" s="141"/>
      <c r="I164" s="142"/>
    </row>
    <row r="165" spans="1:9" x14ac:dyDescent="0.25">
      <c r="A165" s="20" t="s">
        <v>502</v>
      </c>
      <c r="B165" s="110" t="s">
        <v>156</v>
      </c>
      <c r="C165" s="110"/>
      <c r="D165" s="110"/>
      <c r="E165" s="110"/>
      <c r="F165" s="111">
        <v>0</v>
      </c>
      <c r="G165" s="112"/>
      <c r="H165" s="141"/>
      <c r="I165" s="142"/>
    </row>
    <row r="166" spans="1:9" x14ac:dyDescent="0.25">
      <c r="A166" s="20" t="s">
        <v>503</v>
      </c>
      <c r="B166" s="110" t="s">
        <v>157</v>
      </c>
      <c r="C166" s="110"/>
      <c r="D166" s="110"/>
      <c r="E166" s="110"/>
      <c r="F166" s="111">
        <v>0</v>
      </c>
      <c r="G166" s="112"/>
      <c r="H166" s="141"/>
      <c r="I166" s="142"/>
    </row>
    <row r="167" spans="1:9" x14ac:dyDescent="0.25">
      <c r="A167" s="20" t="s">
        <v>504</v>
      </c>
      <c r="B167" s="110" t="s">
        <v>158</v>
      </c>
      <c r="C167" s="110"/>
      <c r="D167" s="110"/>
      <c r="E167" s="110"/>
      <c r="F167" s="111">
        <v>0</v>
      </c>
      <c r="G167" s="112"/>
      <c r="H167" s="141"/>
      <c r="I167" s="142"/>
    </row>
    <row r="168" spans="1:9" x14ac:dyDescent="0.25">
      <c r="A168" s="20" t="s">
        <v>505</v>
      </c>
      <c r="B168" s="110" t="s">
        <v>159</v>
      </c>
      <c r="C168" s="110"/>
      <c r="D168" s="110"/>
      <c r="E168" s="110"/>
      <c r="F168" s="118">
        <f>SUM(F169:G171)</f>
        <v>0</v>
      </c>
      <c r="G168" s="117"/>
      <c r="H168" s="141"/>
      <c r="I168" s="142"/>
    </row>
    <row r="169" spans="1:9" x14ac:dyDescent="0.25">
      <c r="A169" s="20" t="s">
        <v>506</v>
      </c>
      <c r="B169" s="110" t="s">
        <v>160</v>
      </c>
      <c r="C169" s="110"/>
      <c r="D169" s="110"/>
      <c r="E169" s="110"/>
      <c r="F169" s="111">
        <v>0</v>
      </c>
      <c r="G169" s="112"/>
      <c r="H169" s="141"/>
      <c r="I169" s="142"/>
    </row>
    <row r="170" spans="1:9" x14ac:dyDescent="0.25">
      <c r="A170" s="20" t="s">
        <v>507</v>
      </c>
      <c r="B170" s="110" t="s">
        <v>161</v>
      </c>
      <c r="C170" s="110"/>
      <c r="D170" s="110"/>
      <c r="E170" s="110"/>
      <c r="F170" s="111">
        <v>0</v>
      </c>
      <c r="G170" s="112"/>
      <c r="H170" s="141"/>
      <c r="I170" s="142"/>
    </row>
    <row r="171" spans="1:9" x14ac:dyDescent="0.25">
      <c r="A171" s="20" t="s">
        <v>508</v>
      </c>
      <c r="B171" s="110" t="s">
        <v>162</v>
      </c>
      <c r="C171" s="110"/>
      <c r="D171" s="110"/>
      <c r="E171" s="110"/>
      <c r="F171" s="111">
        <v>0</v>
      </c>
      <c r="G171" s="112"/>
      <c r="H171" s="141"/>
      <c r="I171" s="142"/>
    </row>
    <row r="172" spans="1:9" x14ac:dyDescent="0.25">
      <c r="A172" s="20" t="s">
        <v>509</v>
      </c>
      <c r="B172" s="115" t="s">
        <v>163</v>
      </c>
      <c r="C172" s="115"/>
      <c r="D172" s="115"/>
      <c r="E172" s="115"/>
      <c r="F172" s="118">
        <f>SUM(F173,F176)</f>
        <v>0</v>
      </c>
      <c r="G172" s="117"/>
      <c r="H172" s="141"/>
      <c r="I172" s="142"/>
    </row>
    <row r="173" spans="1:9" x14ac:dyDescent="0.25">
      <c r="A173" s="20" t="s">
        <v>510</v>
      </c>
      <c r="B173" s="110" t="s">
        <v>164</v>
      </c>
      <c r="C173" s="110"/>
      <c r="D173" s="110"/>
      <c r="E173" s="110"/>
      <c r="F173" s="118">
        <f>H174*F175</f>
        <v>0</v>
      </c>
      <c r="G173" s="117"/>
      <c r="H173" s="141"/>
      <c r="I173" s="142"/>
    </row>
    <row r="174" spans="1:9" x14ac:dyDescent="0.25">
      <c r="A174" s="20" t="s">
        <v>511</v>
      </c>
      <c r="B174" s="110" t="s">
        <v>165</v>
      </c>
      <c r="C174" s="110"/>
      <c r="D174" s="110"/>
      <c r="E174" s="110"/>
      <c r="F174" s="113"/>
      <c r="G174" s="114"/>
      <c r="H174" s="143">
        <v>0</v>
      </c>
      <c r="I174" s="144"/>
    </row>
    <row r="175" spans="1:9" x14ac:dyDescent="0.25">
      <c r="A175" s="20" t="s">
        <v>512</v>
      </c>
      <c r="B175" s="110" t="s">
        <v>166</v>
      </c>
      <c r="C175" s="110"/>
      <c r="D175" s="110"/>
      <c r="E175" s="110"/>
      <c r="F175" s="111">
        <v>0</v>
      </c>
      <c r="G175" s="112"/>
      <c r="H175" s="141"/>
      <c r="I175" s="142"/>
    </row>
    <row r="176" spans="1:9" x14ac:dyDescent="0.25">
      <c r="A176" s="20" t="s">
        <v>513</v>
      </c>
      <c r="B176" s="110" t="s">
        <v>167</v>
      </c>
      <c r="C176" s="110"/>
      <c r="D176" s="110"/>
      <c r="E176" s="110"/>
      <c r="F176" s="118">
        <f>H177*F178</f>
        <v>0</v>
      </c>
      <c r="G176" s="117"/>
      <c r="H176" s="141"/>
      <c r="I176" s="142"/>
    </row>
    <row r="177" spans="1:9" x14ac:dyDescent="0.25">
      <c r="A177" s="20" t="s">
        <v>514</v>
      </c>
      <c r="B177" s="110" t="s">
        <v>168</v>
      </c>
      <c r="C177" s="110"/>
      <c r="D177" s="110"/>
      <c r="E177" s="110"/>
      <c r="F177" s="113"/>
      <c r="G177" s="114"/>
      <c r="H177" s="143">
        <v>0</v>
      </c>
      <c r="I177" s="144"/>
    </row>
    <row r="178" spans="1:9" x14ac:dyDescent="0.25">
      <c r="A178" s="20" t="s">
        <v>515</v>
      </c>
      <c r="B178" s="110" t="s">
        <v>169</v>
      </c>
      <c r="C178" s="110"/>
      <c r="D178" s="110"/>
      <c r="E178" s="110"/>
      <c r="F178" s="111">
        <v>0</v>
      </c>
      <c r="G178" s="112"/>
      <c r="H178" s="141"/>
      <c r="I178" s="142"/>
    </row>
    <row r="179" spans="1:9" x14ac:dyDescent="0.25">
      <c r="A179" s="20" t="s">
        <v>516</v>
      </c>
      <c r="B179" s="115" t="s">
        <v>170</v>
      </c>
      <c r="C179" s="115"/>
      <c r="D179" s="115"/>
      <c r="E179" s="115"/>
      <c r="F179" s="118">
        <f>SUM(F180,F183)</f>
        <v>0</v>
      </c>
      <c r="G179" s="117"/>
      <c r="H179" s="141"/>
      <c r="I179" s="142"/>
    </row>
    <row r="180" spans="1:9" x14ac:dyDescent="0.25">
      <c r="A180" s="20" t="s">
        <v>517</v>
      </c>
      <c r="B180" s="110" t="s">
        <v>171</v>
      </c>
      <c r="C180" s="110"/>
      <c r="D180" s="110"/>
      <c r="E180" s="110"/>
      <c r="F180" s="116">
        <f>H181*F182</f>
        <v>0</v>
      </c>
      <c r="G180" s="117"/>
      <c r="H180" s="141"/>
      <c r="I180" s="142"/>
    </row>
    <row r="181" spans="1:9" x14ac:dyDescent="0.25">
      <c r="A181" s="20" t="s">
        <v>518</v>
      </c>
      <c r="B181" s="110" t="s">
        <v>172</v>
      </c>
      <c r="C181" s="110"/>
      <c r="D181" s="110"/>
      <c r="E181" s="110"/>
      <c r="F181" s="113"/>
      <c r="G181" s="114"/>
      <c r="H181" s="143">
        <v>0</v>
      </c>
      <c r="I181" s="144"/>
    </row>
    <row r="182" spans="1:9" x14ac:dyDescent="0.25">
      <c r="A182" s="20" t="s">
        <v>519</v>
      </c>
      <c r="B182" s="110" t="s">
        <v>173</v>
      </c>
      <c r="C182" s="110"/>
      <c r="D182" s="110"/>
      <c r="E182" s="110"/>
      <c r="F182" s="111">
        <v>0</v>
      </c>
      <c r="G182" s="112"/>
      <c r="H182" s="141"/>
      <c r="I182" s="142"/>
    </row>
    <row r="183" spans="1:9" x14ac:dyDescent="0.25">
      <c r="A183" s="20" t="s">
        <v>520</v>
      </c>
      <c r="B183" s="110" t="s">
        <v>174</v>
      </c>
      <c r="C183" s="110"/>
      <c r="D183" s="110"/>
      <c r="E183" s="110"/>
      <c r="F183" s="116">
        <f>H184*F185</f>
        <v>0</v>
      </c>
      <c r="G183" s="117"/>
      <c r="H183" s="141"/>
      <c r="I183" s="142"/>
    </row>
    <row r="184" spans="1:9" x14ac:dyDescent="0.25">
      <c r="A184" s="20" t="s">
        <v>521</v>
      </c>
      <c r="B184" s="110" t="s">
        <v>175</v>
      </c>
      <c r="C184" s="110"/>
      <c r="D184" s="110"/>
      <c r="E184" s="110"/>
      <c r="F184" s="113"/>
      <c r="G184" s="114"/>
      <c r="H184" s="143">
        <v>0</v>
      </c>
      <c r="I184" s="144"/>
    </row>
    <row r="185" spans="1:9" x14ac:dyDescent="0.25">
      <c r="A185" s="20" t="s">
        <v>522</v>
      </c>
      <c r="B185" s="110" t="s">
        <v>176</v>
      </c>
      <c r="C185" s="110"/>
      <c r="D185" s="110"/>
      <c r="E185" s="110"/>
      <c r="F185" s="111">
        <v>0</v>
      </c>
      <c r="G185" s="112"/>
      <c r="H185" s="141"/>
      <c r="I185" s="142"/>
    </row>
    <row r="186" spans="1:9" x14ac:dyDescent="0.25">
      <c r="A186" s="20" t="s">
        <v>523</v>
      </c>
      <c r="B186" s="115" t="s">
        <v>177</v>
      </c>
      <c r="C186" s="115"/>
      <c r="D186" s="115"/>
      <c r="E186" s="115"/>
      <c r="F186" s="116">
        <f>SUM(F187:G189)</f>
        <v>0</v>
      </c>
      <c r="G186" s="117"/>
      <c r="H186" s="141"/>
      <c r="I186" s="142"/>
    </row>
    <row r="187" spans="1:9" x14ac:dyDescent="0.25">
      <c r="A187" s="20" t="s">
        <v>524</v>
      </c>
      <c r="B187" s="110" t="s">
        <v>178</v>
      </c>
      <c r="C187" s="110"/>
      <c r="D187" s="110"/>
      <c r="E187" s="110"/>
      <c r="F187" s="111">
        <v>0</v>
      </c>
      <c r="G187" s="112"/>
      <c r="H187" s="141"/>
      <c r="I187" s="142"/>
    </row>
    <row r="188" spans="1:9" x14ac:dyDescent="0.25">
      <c r="A188" s="20" t="s">
        <v>525</v>
      </c>
      <c r="B188" s="110" t="s">
        <v>179</v>
      </c>
      <c r="C188" s="110"/>
      <c r="D188" s="110"/>
      <c r="E188" s="110"/>
      <c r="F188" s="111">
        <v>0</v>
      </c>
      <c r="G188" s="112"/>
      <c r="H188" s="141"/>
      <c r="I188" s="142"/>
    </row>
    <row r="189" spans="1:9" x14ac:dyDescent="0.25">
      <c r="A189" s="20" t="s">
        <v>526</v>
      </c>
      <c r="B189" s="110" t="s">
        <v>180</v>
      </c>
      <c r="C189" s="110"/>
      <c r="D189" s="110"/>
      <c r="E189" s="110"/>
      <c r="F189" s="111">
        <v>0</v>
      </c>
      <c r="G189" s="112"/>
      <c r="H189" s="141"/>
      <c r="I189" s="142"/>
    </row>
  </sheetData>
  <mergeCells count="554">
    <mergeCell ref="H186:I186"/>
    <mergeCell ref="H187:I187"/>
    <mergeCell ref="H188:I188"/>
    <mergeCell ref="B189:E189"/>
    <mergeCell ref="F189:G189"/>
    <mergeCell ref="H189:I189"/>
    <mergeCell ref="B3:E3"/>
    <mergeCell ref="B4:E4"/>
    <mergeCell ref="B5:E5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B7:E7"/>
    <mergeCell ref="F7:G7"/>
    <mergeCell ref="B8:E8"/>
    <mergeCell ref="F8:G8"/>
    <mergeCell ref="B9:E9"/>
    <mergeCell ref="F9:G9"/>
    <mergeCell ref="B6:G6"/>
    <mergeCell ref="B13:E13"/>
    <mergeCell ref="F13:G13"/>
    <mergeCell ref="B14:E14"/>
    <mergeCell ref="F14:G14"/>
    <mergeCell ref="B15:E15"/>
    <mergeCell ref="F15:G15"/>
    <mergeCell ref="B10:E10"/>
    <mergeCell ref="F10:G10"/>
    <mergeCell ref="B11:E11"/>
    <mergeCell ref="F11:G11"/>
    <mergeCell ref="B12:E12"/>
    <mergeCell ref="F12:G12"/>
    <mergeCell ref="B19:E19"/>
    <mergeCell ref="F19:G19"/>
    <mergeCell ref="B20:E20"/>
    <mergeCell ref="F20:G20"/>
    <mergeCell ref="B21:E21"/>
    <mergeCell ref="F21:G21"/>
    <mergeCell ref="B16:E16"/>
    <mergeCell ref="F16:G16"/>
    <mergeCell ref="B17:E17"/>
    <mergeCell ref="F17:G17"/>
    <mergeCell ref="B18:E18"/>
    <mergeCell ref="F18:G18"/>
    <mergeCell ref="B25:E25"/>
    <mergeCell ref="F25:G25"/>
    <mergeCell ref="B26:E26"/>
    <mergeCell ref="F26:G26"/>
    <mergeCell ref="B27:E27"/>
    <mergeCell ref="F27:G27"/>
    <mergeCell ref="B22:E22"/>
    <mergeCell ref="F22:G22"/>
    <mergeCell ref="B23:E23"/>
    <mergeCell ref="F23:G23"/>
    <mergeCell ref="B24:E24"/>
    <mergeCell ref="F24:G24"/>
    <mergeCell ref="B31:E31"/>
    <mergeCell ref="F31:G31"/>
    <mergeCell ref="B32:E32"/>
    <mergeCell ref="F32:G32"/>
    <mergeCell ref="B33:E33"/>
    <mergeCell ref="F33:G33"/>
    <mergeCell ref="B28:E28"/>
    <mergeCell ref="F28:G28"/>
    <mergeCell ref="B29:E29"/>
    <mergeCell ref="F29:G29"/>
    <mergeCell ref="B30:E30"/>
    <mergeCell ref="F30:G30"/>
    <mergeCell ref="B37:E37"/>
    <mergeCell ref="F37:G37"/>
    <mergeCell ref="B38:E38"/>
    <mergeCell ref="F38:G38"/>
    <mergeCell ref="B39:E39"/>
    <mergeCell ref="F39:G39"/>
    <mergeCell ref="B34:E34"/>
    <mergeCell ref="F34:G34"/>
    <mergeCell ref="B35:E35"/>
    <mergeCell ref="F35:G35"/>
    <mergeCell ref="B36:E36"/>
    <mergeCell ref="F36:G36"/>
    <mergeCell ref="B43:E43"/>
    <mergeCell ref="F43:G43"/>
    <mergeCell ref="B44:E44"/>
    <mergeCell ref="F44:G44"/>
    <mergeCell ref="B45:E45"/>
    <mergeCell ref="F45:G45"/>
    <mergeCell ref="B40:E40"/>
    <mergeCell ref="F40:G40"/>
    <mergeCell ref="B41:E41"/>
    <mergeCell ref="F41:G41"/>
    <mergeCell ref="B42:E42"/>
    <mergeCell ref="F42:G42"/>
    <mergeCell ref="B49:E49"/>
    <mergeCell ref="F49:G49"/>
    <mergeCell ref="B50:E50"/>
    <mergeCell ref="F50:G50"/>
    <mergeCell ref="B51:E51"/>
    <mergeCell ref="F51:G51"/>
    <mergeCell ref="B46:E46"/>
    <mergeCell ref="F46:G46"/>
    <mergeCell ref="B47:E47"/>
    <mergeCell ref="F47:G47"/>
    <mergeCell ref="B48:E48"/>
    <mergeCell ref="F48:G48"/>
    <mergeCell ref="B55:E55"/>
    <mergeCell ref="F55:G55"/>
    <mergeCell ref="B56:E56"/>
    <mergeCell ref="F56:G56"/>
    <mergeCell ref="B57:E57"/>
    <mergeCell ref="F57:G57"/>
    <mergeCell ref="B52:E52"/>
    <mergeCell ref="F52:G52"/>
    <mergeCell ref="B53:E53"/>
    <mergeCell ref="F53:G53"/>
    <mergeCell ref="B54:E54"/>
    <mergeCell ref="F54:G54"/>
    <mergeCell ref="B61:E61"/>
    <mergeCell ref="F61:G61"/>
    <mergeCell ref="B62:E62"/>
    <mergeCell ref="F62:G62"/>
    <mergeCell ref="B63:E63"/>
    <mergeCell ref="F63:G63"/>
    <mergeCell ref="B58:E58"/>
    <mergeCell ref="F58:G58"/>
    <mergeCell ref="B59:E59"/>
    <mergeCell ref="F59:G59"/>
    <mergeCell ref="B60:E60"/>
    <mergeCell ref="F60:G60"/>
    <mergeCell ref="B67:E67"/>
    <mergeCell ref="F67:G67"/>
    <mergeCell ref="B68:E68"/>
    <mergeCell ref="F68:G68"/>
    <mergeCell ref="B69:E69"/>
    <mergeCell ref="F69:G69"/>
    <mergeCell ref="B64:E64"/>
    <mergeCell ref="F64:G64"/>
    <mergeCell ref="B65:E65"/>
    <mergeCell ref="F65:G65"/>
    <mergeCell ref="B66:E66"/>
    <mergeCell ref="F66:G66"/>
    <mergeCell ref="B73:E73"/>
    <mergeCell ref="F73:G73"/>
    <mergeCell ref="B74:E74"/>
    <mergeCell ref="F74:G74"/>
    <mergeCell ref="B75:E75"/>
    <mergeCell ref="F75:G75"/>
    <mergeCell ref="B70:E70"/>
    <mergeCell ref="F70:G70"/>
    <mergeCell ref="B71:E71"/>
    <mergeCell ref="F71:G71"/>
    <mergeCell ref="B72:E72"/>
    <mergeCell ref="F72:G72"/>
    <mergeCell ref="B79:E79"/>
    <mergeCell ref="F79:G79"/>
    <mergeCell ref="B80:E80"/>
    <mergeCell ref="F80:G80"/>
    <mergeCell ref="B81:E81"/>
    <mergeCell ref="F81:G81"/>
    <mergeCell ref="B76:E76"/>
    <mergeCell ref="F76:G76"/>
    <mergeCell ref="B77:E77"/>
    <mergeCell ref="F77:G77"/>
    <mergeCell ref="B78:E78"/>
    <mergeCell ref="F78:G78"/>
    <mergeCell ref="B85:E85"/>
    <mergeCell ref="F85:G85"/>
    <mergeCell ref="B86:E86"/>
    <mergeCell ref="F86:G86"/>
    <mergeCell ref="B87:E87"/>
    <mergeCell ref="F87:G87"/>
    <mergeCell ref="B82:E82"/>
    <mergeCell ref="F82:G82"/>
    <mergeCell ref="B83:E83"/>
    <mergeCell ref="F83:G83"/>
    <mergeCell ref="B84:E84"/>
    <mergeCell ref="F84:G84"/>
    <mergeCell ref="B91:E91"/>
    <mergeCell ref="F91:G91"/>
    <mergeCell ref="B92:E92"/>
    <mergeCell ref="F92:G92"/>
    <mergeCell ref="B93:E93"/>
    <mergeCell ref="F93:G93"/>
    <mergeCell ref="B88:E88"/>
    <mergeCell ref="F88:G88"/>
    <mergeCell ref="B89:E89"/>
    <mergeCell ref="F89:G89"/>
    <mergeCell ref="B90:E90"/>
    <mergeCell ref="F90:G90"/>
    <mergeCell ref="B97:E97"/>
    <mergeCell ref="F97:G97"/>
    <mergeCell ref="B98:E98"/>
    <mergeCell ref="F98:G98"/>
    <mergeCell ref="B99:E99"/>
    <mergeCell ref="F99:G99"/>
    <mergeCell ref="B94:E94"/>
    <mergeCell ref="F94:G94"/>
    <mergeCell ref="B95:E95"/>
    <mergeCell ref="F95:G95"/>
    <mergeCell ref="B96:E96"/>
    <mergeCell ref="F96:G96"/>
    <mergeCell ref="B103:E103"/>
    <mergeCell ref="F103:G103"/>
    <mergeCell ref="B104:E104"/>
    <mergeCell ref="F104:G104"/>
    <mergeCell ref="B105:E105"/>
    <mergeCell ref="F105:G105"/>
    <mergeCell ref="B100:E100"/>
    <mergeCell ref="F100:G100"/>
    <mergeCell ref="B101:E101"/>
    <mergeCell ref="F101:G101"/>
    <mergeCell ref="B102:E102"/>
    <mergeCell ref="F102:G102"/>
    <mergeCell ref="B109:E109"/>
    <mergeCell ref="F109:G109"/>
    <mergeCell ref="B110:E110"/>
    <mergeCell ref="F110:G110"/>
    <mergeCell ref="B111:E111"/>
    <mergeCell ref="F111:G111"/>
    <mergeCell ref="B106:E106"/>
    <mergeCell ref="F106:G106"/>
    <mergeCell ref="B107:E107"/>
    <mergeCell ref="F107:G107"/>
    <mergeCell ref="B108:E108"/>
    <mergeCell ref="F108:G108"/>
    <mergeCell ref="B115:E115"/>
    <mergeCell ref="F115:G115"/>
    <mergeCell ref="B116:E116"/>
    <mergeCell ref="F116:G116"/>
    <mergeCell ref="B117:E117"/>
    <mergeCell ref="F117:G117"/>
    <mergeCell ref="B112:E112"/>
    <mergeCell ref="F112:G112"/>
    <mergeCell ref="B113:E113"/>
    <mergeCell ref="F113:G113"/>
    <mergeCell ref="B114:E114"/>
    <mergeCell ref="F114:G114"/>
    <mergeCell ref="B121:E121"/>
    <mergeCell ref="F121:G121"/>
    <mergeCell ref="B122:E122"/>
    <mergeCell ref="F122:G122"/>
    <mergeCell ref="B123:E123"/>
    <mergeCell ref="F123:G123"/>
    <mergeCell ref="B118:E118"/>
    <mergeCell ref="F118:G118"/>
    <mergeCell ref="B119:E119"/>
    <mergeCell ref="F119:G119"/>
    <mergeCell ref="B120:E120"/>
    <mergeCell ref="F120:G120"/>
    <mergeCell ref="B127:E127"/>
    <mergeCell ref="F127:G127"/>
    <mergeCell ref="B128:E128"/>
    <mergeCell ref="F128:G128"/>
    <mergeCell ref="B129:E129"/>
    <mergeCell ref="F129:G129"/>
    <mergeCell ref="B124:E124"/>
    <mergeCell ref="F124:G124"/>
    <mergeCell ref="B125:E125"/>
    <mergeCell ref="F125:G125"/>
    <mergeCell ref="B126:E126"/>
    <mergeCell ref="F126:G126"/>
    <mergeCell ref="B133:E133"/>
    <mergeCell ref="F133:G133"/>
    <mergeCell ref="B134:E134"/>
    <mergeCell ref="F134:G134"/>
    <mergeCell ref="B135:E135"/>
    <mergeCell ref="F135:G135"/>
    <mergeCell ref="B130:E130"/>
    <mergeCell ref="F130:G130"/>
    <mergeCell ref="B131:E131"/>
    <mergeCell ref="F131:G131"/>
    <mergeCell ref="B132:E132"/>
    <mergeCell ref="F132:G132"/>
    <mergeCell ref="B139:E139"/>
    <mergeCell ref="F139:G139"/>
    <mergeCell ref="B140:E140"/>
    <mergeCell ref="F140:G140"/>
    <mergeCell ref="B141:E141"/>
    <mergeCell ref="F141:G141"/>
    <mergeCell ref="B136:E136"/>
    <mergeCell ref="F136:G136"/>
    <mergeCell ref="B137:E137"/>
    <mergeCell ref="F137:G137"/>
    <mergeCell ref="B138:E138"/>
    <mergeCell ref="F138:G138"/>
    <mergeCell ref="B145:E145"/>
    <mergeCell ref="F145:G145"/>
    <mergeCell ref="B146:E146"/>
    <mergeCell ref="F146:G146"/>
    <mergeCell ref="B147:E147"/>
    <mergeCell ref="F147:G147"/>
    <mergeCell ref="B142:E142"/>
    <mergeCell ref="F142:G142"/>
    <mergeCell ref="B143:E143"/>
    <mergeCell ref="F143:G143"/>
    <mergeCell ref="B144:E144"/>
    <mergeCell ref="F144:G144"/>
    <mergeCell ref="B151:E151"/>
    <mergeCell ref="F151:G151"/>
    <mergeCell ref="B152:E152"/>
    <mergeCell ref="F152:G152"/>
    <mergeCell ref="B153:E153"/>
    <mergeCell ref="F153:G153"/>
    <mergeCell ref="B148:E148"/>
    <mergeCell ref="F148:G148"/>
    <mergeCell ref="B149:E149"/>
    <mergeCell ref="F149:G149"/>
    <mergeCell ref="B150:E150"/>
    <mergeCell ref="F150:G150"/>
    <mergeCell ref="B157:E157"/>
    <mergeCell ref="F157:G157"/>
    <mergeCell ref="B158:E158"/>
    <mergeCell ref="F158:G158"/>
    <mergeCell ref="B159:E159"/>
    <mergeCell ref="F159:G159"/>
    <mergeCell ref="B154:E154"/>
    <mergeCell ref="F154:G154"/>
    <mergeCell ref="B155:E155"/>
    <mergeCell ref="F155:G155"/>
    <mergeCell ref="B156:E156"/>
    <mergeCell ref="F156:G156"/>
    <mergeCell ref="B163:E163"/>
    <mergeCell ref="F163:G163"/>
    <mergeCell ref="B164:E164"/>
    <mergeCell ref="F164:G164"/>
    <mergeCell ref="B165:E165"/>
    <mergeCell ref="F165:G165"/>
    <mergeCell ref="B160:E160"/>
    <mergeCell ref="F160:G160"/>
    <mergeCell ref="B161:E161"/>
    <mergeCell ref="F161:G161"/>
    <mergeCell ref="B162:E162"/>
    <mergeCell ref="F162:G162"/>
    <mergeCell ref="B169:E169"/>
    <mergeCell ref="F169:G169"/>
    <mergeCell ref="B170:E170"/>
    <mergeCell ref="F170:G170"/>
    <mergeCell ref="B171:E171"/>
    <mergeCell ref="F171:G171"/>
    <mergeCell ref="B166:E166"/>
    <mergeCell ref="F166:G166"/>
    <mergeCell ref="B167:E167"/>
    <mergeCell ref="F167:G167"/>
    <mergeCell ref="B168:E168"/>
    <mergeCell ref="F168:G168"/>
    <mergeCell ref="B175:E175"/>
    <mergeCell ref="F175:G175"/>
    <mergeCell ref="B176:E176"/>
    <mergeCell ref="F176:G176"/>
    <mergeCell ref="B177:E177"/>
    <mergeCell ref="F177:G177"/>
    <mergeCell ref="B172:E172"/>
    <mergeCell ref="F172:G172"/>
    <mergeCell ref="B173:E173"/>
    <mergeCell ref="F173:G173"/>
    <mergeCell ref="B174:E174"/>
    <mergeCell ref="F174:G174"/>
    <mergeCell ref="B181:E181"/>
    <mergeCell ref="F181:G181"/>
    <mergeCell ref="B182:E182"/>
    <mergeCell ref="F182:G182"/>
    <mergeCell ref="B183:E183"/>
    <mergeCell ref="F183:G183"/>
    <mergeCell ref="B178:E178"/>
    <mergeCell ref="F178:G178"/>
    <mergeCell ref="B179:E179"/>
    <mergeCell ref="F179:G179"/>
    <mergeCell ref="B180:E180"/>
    <mergeCell ref="F180:G180"/>
    <mergeCell ref="B187:E187"/>
    <mergeCell ref="F187:G187"/>
    <mergeCell ref="B188:E188"/>
    <mergeCell ref="F188:G188"/>
    <mergeCell ref="B184:E184"/>
    <mergeCell ref="F184:G184"/>
    <mergeCell ref="B185:E185"/>
    <mergeCell ref="F185:G185"/>
    <mergeCell ref="B186:E186"/>
    <mergeCell ref="F186:G18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1"/>
  <sheetViews>
    <sheetView zoomScaleNormal="100" workbookViewId="0"/>
  </sheetViews>
  <sheetFormatPr defaultColWidth="9.08203125" defaultRowHeight="12.5" x14ac:dyDescent="0.25"/>
  <cols>
    <col min="1" max="1" width="16.58203125" style="72" customWidth="1"/>
    <col min="2" max="5" width="18.58203125" style="34" customWidth="1"/>
    <col min="6" max="7" width="10.58203125" style="73" customWidth="1"/>
    <col min="8" max="9" width="10.58203125" style="69" customWidth="1"/>
    <col min="10" max="16384" width="9.08203125" style="34"/>
  </cols>
  <sheetData>
    <row r="1" spans="1:9" ht="13.5" customHeight="1" x14ac:dyDescent="0.25">
      <c r="A1" s="33" t="s">
        <v>181</v>
      </c>
    </row>
    <row r="2" spans="1:9" ht="13.5" customHeight="1" x14ac:dyDescent="0.25">
      <c r="A2" s="33"/>
    </row>
    <row r="3" spans="1:9" x14ac:dyDescent="0.25">
      <c r="A3" s="16" t="s">
        <v>1</v>
      </c>
      <c r="B3" s="150">
        <f>ผู้ส่งข้อมูล!B1</f>
        <v>999</v>
      </c>
      <c r="C3" s="150"/>
      <c r="D3" s="150"/>
      <c r="E3" s="150"/>
    </row>
    <row r="4" spans="1:9" x14ac:dyDescent="0.25">
      <c r="A4" s="16" t="s">
        <v>2</v>
      </c>
      <c r="B4" s="150" t="str">
        <f>ผู้ส่งข้อมูล!C1</f>
        <v>ชื่อบริษัท</v>
      </c>
      <c r="C4" s="150"/>
      <c r="D4" s="150"/>
      <c r="E4" s="150"/>
    </row>
    <row r="5" spans="1:9" x14ac:dyDescent="0.25">
      <c r="A5" s="16" t="s">
        <v>340</v>
      </c>
      <c r="B5" s="150" t="str">
        <f>IF(AND(ผู้ส่งข้อมูล!C2="กรุณาเลือก",ผู้ส่งข้อมูล!E2="กรุณาเลือก",ผู้ส่งข้อมูล!G2="กรุณาเลือก"), "วัน เดือน ปี",ผู้ส่งข้อมูล!C2&amp;" "&amp;ผู้ส่งข้อมูล!E2&amp;" "&amp;ผู้ส่งข้อมูล!G2)</f>
        <v>วัน เดือน ปี</v>
      </c>
      <c r="C5" s="150"/>
      <c r="D5" s="150"/>
      <c r="E5" s="150"/>
    </row>
    <row r="6" spans="1:9" s="22" customFormat="1" ht="13.5" customHeight="1" x14ac:dyDescent="0.25">
      <c r="A6" s="72"/>
      <c r="C6" s="14"/>
      <c r="D6" s="14"/>
      <c r="E6" s="14"/>
      <c r="F6" s="151" t="s">
        <v>4</v>
      </c>
      <c r="G6" s="151"/>
      <c r="H6" s="98"/>
      <c r="I6" s="98" t="s">
        <v>341</v>
      </c>
    </row>
    <row r="7" spans="1:9" s="22" customFormat="1" ht="13.5" customHeight="1" x14ac:dyDescent="0.3">
      <c r="A7" s="17" t="s">
        <v>344</v>
      </c>
      <c r="B7" s="146" t="s">
        <v>5</v>
      </c>
      <c r="C7" s="146"/>
      <c r="D7" s="146"/>
      <c r="E7" s="146"/>
      <c r="F7" s="147" t="s">
        <v>342</v>
      </c>
      <c r="G7" s="147"/>
      <c r="H7" s="139" t="s">
        <v>343</v>
      </c>
      <c r="I7" s="140"/>
    </row>
    <row r="8" spans="1:9" s="22" customFormat="1" ht="13.5" customHeight="1" x14ac:dyDescent="0.3">
      <c r="A8" s="35" t="s">
        <v>529</v>
      </c>
      <c r="B8" s="148" t="s">
        <v>182</v>
      </c>
      <c r="C8" s="148"/>
      <c r="D8" s="148"/>
      <c r="E8" s="148"/>
      <c r="F8" s="149">
        <f>SUM(F9,F13,F22,F25,F26)</f>
        <v>0</v>
      </c>
      <c r="G8" s="149"/>
      <c r="H8" s="163"/>
      <c r="I8" s="164"/>
    </row>
    <row r="9" spans="1:9" s="22" customFormat="1" ht="13.5" customHeight="1" x14ac:dyDescent="0.3">
      <c r="A9" s="35" t="s">
        <v>530</v>
      </c>
      <c r="B9" s="150" t="s">
        <v>183</v>
      </c>
      <c r="C9" s="150"/>
      <c r="D9" s="150"/>
      <c r="E9" s="150"/>
      <c r="F9" s="149">
        <f>SUM(F10:G12)</f>
        <v>0</v>
      </c>
      <c r="G9" s="149"/>
      <c r="H9" s="163"/>
      <c r="I9" s="164"/>
    </row>
    <row r="10" spans="1:9" s="22" customFormat="1" ht="13.5" customHeight="1" x14ac:dyDescent="0.3">
      <c r="A10" s="35" t="s">
        <v>531</v>
      </c>
      <c r="B10" s="152" t="s">
        <v>184</v>
      </c>
      <c r="C10" s="152"/>
      <c r="D10" s="152"/>
      <c r="E10" s="152"/>
      <c r="F10" s="153">
        <v>0</v>
      </c>
      <c r="G10" s="153"/>
      <c r="H10" s="163"/>
      <c r="I10" s="164"/>
    </row>
    <row r="11" spans="1:9" s="22" customFormat="1" ht="27.75" customHeight="1" x14ac:dyDescent="0.3">
      <c r="A11" s="35" t="s">
        <v>532</v>
      </c>
      <c r="B11" s="152" t="s">
        <v>185</v>
      </c>
      <c r="C11" s="152"/>
      <c r="D11" s="152"/>
      <c r="E11" s="152"/>
      <c r="F11" s="153">
        <v>0</v>
      </c>
      <c r="G11" s="153"/>
      <c r="H11" s="163"/>
      <c r="I11" s="164"/>
    </row>
    <row r="12" spans="1:9" s="22" customFormat="1" ht="13.5" customHeight="1" x14ac:dyDescent="0.3">
      <c r="A12" s="35" t="s">
        <v>533</v>
      </c>
      <c r="B12" s="152" t="s">
        <v>186</v>
      </c>
      <c r="C12" s="152"/>
      <c r="D12" s="152"/>
      <c r="E12" s="152"/>
      <c r="F12" s="153">
        <v>0</v>
      </c>
      <c r="G12" s="153"/>
      <c r="H12" s="163"/>
      <c r="I12" s="164"/>
    </row>
    <row r="13" spans="1:9" s="22" customFormat="1" ht="13.5" customHeight="1" x14ac:dyDescent="0.3">
      <c r="A13" s="35" t="s">
        <v>534</v>
      </c>
      <c r="B13" s="152" t="s">
        <v>187</v>
      </c>
      <c r="C13" s="152"/>
      <c r="D13" s="152"/>
      <c r="E13" s="152"/>
      <c r="F13" s="149">
        <f>SUM(F14,F18)</f>
        <v>0</v>
      </c>
      <c r="G13" s="149"/>
      <c r="H13" s="163"/>
      <c r="I13" s="164"/>
    </row>
    <row r="14" spans="1:9" s="22" customFormat="1" ht="13.5" customHeight="1" x14ac:dyDescent="0.3">
      <c r="A14" s="35" t="s">
        <v>535</v>
      </c>
      <c r="B14" s="152" t="s">
        <v>188</v>
      </c>
      <c r="C14" s="152"/>
      <c r="D14" s="152"/>
      <c r="E14" s="152"/>
      <c r="F14" s="149">
        <f>SUM(F15:G17)</f>
        <v>0</v>
      </c>
      <c r="G14" s="149"/>
      <c r="H14" s="163"/>
      <c r="I14" s="164"/>
    </row>
    <row r="15" spans="1:9" s="22" customFormat="1" ht="13.5" customHeight="1" x14ac:dyDescent="0.3">
      <c r="A15" s="35" t="s">
        <v>536</v>
      </c>
      <c r="B15" s="152" t="s">
        <v>189</v>
      </c>
      <c r="C15" s="152"/>
      <c r="D15" s="152"/>
      <c r="E15" s="152"/>
      <c r="F15" s="153">
        <v>0</v>
      </c>
      <c r="G15" s="153"/>
      <c r="H15" s="163"/>
      <c r="I15" s="164"/>
    </row>
    <row r="16" spans="1:9" s="22" customFormat="1" ht="25.5" customHeight="1" x14ac:dyDescent="0.3">
      <c r="A16" s="35" t="s">
        <v>537</v>
      </c>
      <c r="B16" s="152" t="s">
        <v>190</v>
      </c>
      <c r="C16" s="152"/>
      <c r="D16" s="152"/>
      <c r="E16" s="152"/>
      <c r="F16" s="153">
        <v>0</v>
      </c>
      <c r="G16" s="153"/>
      <c r="H16" s="163"/>
      <c r="I16" s="164"/>
    </row>
    <row r="17" spans="1:9" s="22" customFormat="1" ht="13.5" customHeight="1" x14ac:dyDescent="0.3">
      <c r="A17" s="35" t="s">
        <v>538</v>
      </c>
      <c r="B17" s="154" t="s">
        <v>191</v>
      </c>
      <c r="C17" s="154"/>
      <c r="D17" s="154"/>
      <c r="E17" s="154"/>
      <c r="F17" s="153">
        <v>0</v>
      </c>
      <c r="G17" s="153"/>
      <c r="H17" s="163"/>
      <c r="I17" s="164"/>
    </row>
    <row r="18" spans="1:9" s="22" customFormat="1" ht="13.5" customHeight="1" x14ac:dyDescent="0.3">
      <c r="A18" s="35" t="s">
        <v>539</v>
      </c>
      <c r="B18" s="152" t="s">
        <v>192</v>
      </c>
      <c r="C18" s="152"/>
      <c r="D18" s="152"/>
      <c r="E18" s="152"/>
      <c r="F18" s="149">
        <f>SUM(F19:G21)</f>
        <v>0</v>
      </c>
      <c r="G18" s="149"/>
      <c r="H18" s="163"/>
      <c r="I18" s="164"/>
    </row>
    <row r="19" spans="1:9" s="22" customFormat="1" ht="13.5" customHeight="1" x14ac:dyDescent="0.3">
      <c r="A19" s="35" t="s">
        <v>540</v>
      </c>
      <c r="B19" s="152" t="s">
        <v>193</v>
      </c>
      <c r="C19" s="152"/>
      <c r="D19" s="152"/>
      <c r="E19" s="152"/>
      <c r="F19" s="153">
        <v>0</v>
      </c>
      <c r="G19" s="153"/>
      <c r="H19" s="163"/>
      <c r="I19" s="164"/>
    </row>
    <row r="20" spans="1:9" s="22" customFormat="1" ht="27.75" customHeight="1" x14ac:dyDescent="0.3">
      <c r="A20" s="35" t="s">
        <v>541</v>
      </c>
      <c r="B20" s="152" t="s">
        <v>194</v>
      </c>
      <c r="C20" s="152"/>
      <c r="D20" s="152"/>
      <c r="E20" s="152"/>
      <c r="F20" s="153">
        <v>0</v>
      </c>
      <c r="G20" s="153"/>
      <c r="H20" s="163"/>
      <c r="I20" s="164"/>
    </row>
    <row r="21" spans="1:9" s="22" customFormat="1" ht="13.5" customHeight="1" x14ac:dyDescent="0.3">
      <c r="A21" s="35" t="s">
        <v>542</v>
      </c>
      <c r="B21" s="154" t="s">
        <v>195</v>
      </c>
      <c r="C21" s="154"/>
      <c r="D21" s="154"/>
      <c r="E21" s="154"/>
      <c r="F21" s="153">
        <v>0</v>
      </c>
      <c r="G21" s="153"/>
      <c r="H21" s="163"/>
      <c r="I21" s="164"/>
    </row>
    <row r="22" spans="1:9" s="22" customFormat="1" ht="13.5" customHeight="1" x14ac:dyDescent="0.3">
      <c r="A22" s="35" t="s">
        <v>543</v>
      </c>
      <c r="B22" s="152" t="s">
        <v>196</v>
      </c>
      <c r="C22" s="152"/>
      <c r="D22" s="152"/>
      <c r="E22" s="152"/>
      <c r="F22" s="149">
        <f>SUM(F23:G24)</f>
        <v>0</v>
      </c>
      <c r="G22" s="149"/>
      <c r="H22" s="163"/>
      <c r="I22" s="164"/>
    </row>
    <row r="23" spans="1:9" s="22" customFormat="1" ht="13.5" customHeight="1" x14ac:dyDescent="0.3">
      <c r="A23" s="35" t="s">
        <v>544</v>
      </c>
      <c r="B23" s="152" t="s">
        <v>197</v>
      </c>
      <c r="C23" s="152"/>
      <c r="D23" s="152"/>
      <c r="E23" s="152"/>
      <c r="F23" s="153">
        <v>0</v>
      </c>
      <c r="G23" s="153"/>
      <c r="H23" s="163"/>
      <c r="I23" s="164"/>
    </row>
    <row r="24" spans="1:9" s="22" customFormat="1" ht="13.5" customHeight="1" x14ac:dyDescent="0.3">
      <c r="A24" s="35" t="s">
        <v>545</v>
      </c>
      <c r="B24" s="152" t="s">
        <v>198</v>
      </c>
      <c r="C24" s="152"/>
      <c r="D24" s="152"/>
      <c r="E24" s="152"/>
      <c r="F24" s="153">
        <v>0</v>
      </c>
      <c r="G24" s="153"/>
      <c r="H24" s="163"/>
      <c r="I24" s="164"/>
    </row>
    <row r="25" spans="1:9" s="22" customFormat="1" ht="13.5" customHeight="1" x14ac:dyDescent="0.3">
      <c r="A25" s="35" t="s">
        <v>546</v>
      </c>
      <c r="B25" s="152" t="s">
        <v>199</v>
      </c>
      <c r="C25" s="152"/>
      <c r="D25" s="152"/>
      <c r="E25" s="152"/>
      <c r="F25" s="153">
        <v>0</v>
      </c>
      <c r="G25" s="153"/>
      <c r="H25" s="163"/>
      <c r="I25" s="164"/>
    </row>
    <row r="26" spans="1:9" s="22" customFormat="1" ht="13.5" customHeight="1" x14ac:dyDescent="0.3">
      <c r="A26" s="35" t="s">
        <v>547</v>
      </c>
      <c r="B26" s="152" t="s">
        <v>200</v>
      </c>
      <c r="C26" s="152"/>
      <c r="D26" s="152"/>
      <c r="E26" s="152"/>
      <c r="F26" s="153">
        <v>0</v>
      </c>
      <c r="G26" s="153"/>
      <c r="H26" s="163"/>
      <c r="I26" s="164"/>
    </row>
    <row r="27" spans="1:9" s="22" customFormat="1" ht="13.5" customHeight="1" x14ac:dyDescent="0.3">
      <c r="A27" s="35" t="s">
        <v>548</v>
      </c>
      <c r="B27" s="155" t="s">
        <v>201</v>
      </c>
      <c r="C27" s="155"/>
      <c r="D27" s="155"/>
      <c r="E27" s="155"/>
      <c r="F27" s="149">
        <f>SUM(F28:G30)</f>
        <v>0</v>
      </c>
      <c r="G27" s="149"/>
      <c r="H27" s="163"/>
      <c r="I27" s="164"/>
    </row>
    <row r="28" spans="1:9" s="22" customFormat="1" ht="13.5" customHeight="1" x14ac:dyDescent="0.3">
      <c r="A28" s="35" t="s">
        <v>549</v>
      </c>
      <c r="B28" s="150" t="s">
        <v>202</v>
      </c>
      <c r="C28" s="150"/>
      <c r="D28" s="150"/>
      <c r="E28" s="150"/>
      <c r="F28" s="153">
        <v>0</v>
      </c>
      <c r="G28" s="153"/>
      <c r="H28" s="163"/>
      <c r="I28" s="164"/>
    </row>
    <row r="29" spans="1:9" s="22" customFormat="1" ht="13.5" customHeight="1" x14ac:dyDescent="0.3">
      <c r="A29" s="35" t="s">
        <v>550</v>
      </c>
      <c r="B29" s="150" t="s">
        <v>203</v>
      </c>
      <c r="C29" s="150"/>
      <c r="D29" s="150"/>
      <c r="E29" s="150"/>
      <c r="F29" s="153">
        <v>0</v>
      </c>
      <c r="G29" s="153"/>
      <c r="H29" s="163"/>
      <c r="I29" s="164"/>
    </row>
    <row r="30" spans="1:9" s="22" customFormat="1" ht="13.5" customHeight="1" x14ac:dyDescent="0.3">
      <c r="A30" s="35" t="s">
        <v>551</v>
      </c>
      <c r="B30" s="150" t="s">
        <v>204</v>
      </c>
      <c r="C30" s="150"/>
      <c r="D30" s="150"/>
      <c r="E30" s="150"/>
      <c r="F30" s="153">
        <v>0</v>
      </c>
      <c r="G30" s="153"/>
      <c r="H30" s="163"/>
      <c r="I30" s="164"/>
    </row>
    <row r="31" spans="1:9" s="22" customFormat="1" ht="13.5" customHeight="1" x14ac:dyDescent="0.3">
      <c r="A31" s="35" t="s">
        <v>552</v>
      </c>
      <c r="B31" s="155" t="s">
        <v>205</v>
      </c>
      <c r="C31" s="155"/>
      <c r="D31" s="155"/>
      <c r="E31" s="155"/>
      <c r="F31" s="153">
        <v>0</v>
      </c>
      <c r="G31" s="153"/>
      <c r="H31" s="163"/>
      <c r="I31" s="164"/>
    </row>
    <row r="32" spans="1:9" s="22" customFormat="1" ht="13.5" customHeight="1" x14ac:dyDescent="0.3">
      <c r="A32" s="35" t="s">
        <v>553</v>
      </c>
      <c r="B32" s="155" t="s">
        <v>206</v>
      </c>
      <c r="C32" s="155"/>
      <c r="D32" s="155"/>
      <c r="E32" s="155"/>
      <c r="F32" s="149">
        <f>SUM(F33,F37,F41)</f>
        <v>0</v>
      </c>
      <c r="G32" s="149"/>
      <c r="H32" s="163"/>
      <c r="I32" s="164"/>
    </row>
    <row r="33" spans="1:9" s="22" customFormat="1" ht="13.5" customHeight="1" x14ac:dyDescent="0.3">
      <c r="A33" s="35" t="s">
        <v>554</v>
      </c>
      <c r="B33" s="150" t="s">
        <v>22</v>
      </c>
      <c r="C33" s="150"/>
      <c r="D33" s="150"/>
      <c r="E33" s="150"/>
      <c r="F33" s="149">
        <f>SUM(F34:G36)</f>
        <v>0</v>
      </c>
      <c r="G33" s="149"/>
      <c r="H33" s="163"/>
      <c r="I33" s="164"/>
    </row>
    <row r="34" spans="1:9" s="22" customFormat="1" ht="13.5" customHeight="1" x14ac:dyDescent="0.3">
      <c r="A34" s="35" t="s">
        <v>555</v>
      </c>
      <c r="B34" s="152" t="s">
        <v>23</v>
      </c>
      <c r="C34" s="152"/>
      <c r="D34" s="152"/>
      <c r="E34" s="152"/>
      <c r="F34" s="153">
        <v>0</v>
      </c>
      <c r="G34" s="153"/>
      <c r="H34" s="163"/>
      <c r="I34" s="164"/>
    </row>
    <row r="35" spans="1:9" s="22" customFormat="1" ht="27.75" customHeight="1" x14ac:dyDescent="0.3">
      <c r="A35" s="35" t="s">
        <v>556</v>
      </c>
      <c r="B35" s="152" t="s">
        <v>24</v>
      </c>
      <c r="C35" s="152"/>
      <c r="D35" s="152"/>
      <c r="E35" s="152"/>
      <c r="F35" s="153">
        <v>0</v>
      </c>
      <c r="G35" s="153"/>
      <c r="H35" s="163"/>
      <c r="I35" s="164"/>
    </row>
    <row r="36" spans="1:9" s="22" customFormat="1" ht="13.5" customHeight="1" x14ac:dyDescent="0.3">
      <c r="A36" s="35" t="s">
        <v>557</v>
      </c>
      <c r="B36" s="154" t="s">
        <v>25</v>
      </c>
      <c r="C36" s="154"/>
      <c r="D36" s="154"/>
      <c r="E36" s="154"/>
      <c r="F36" s="153">
        <v>0</v>
      </c>
      <c r="G36" s="153"/>
      <c r="H36" s="163"/>
      <c r="I36" s="164"/>
    </row>
    <row r="37" spans="1:9" s="22" customFormat="1" ht="13.5" customHeight="1" x14ac:dyDescent="0.3">
      <c r="A37" s="35" t="s">
        <v>558</v>
      </c>
      <c r="B37" s="156" t="s">
        <v>207</v>
      </c>
      <c r="C37" s="157"/>
      <c r="D37" s="157"/>
      <c r="E37" s="158"/>
      <c r="F37" s="149">
        <f>SUM(F38:G40)</f>
        <v>0</v>
      </c>
      <c r="G37" s="149"/>
      <c r="H37" s="163"/>
      <c r="I37" s="164"/>
    </row>
    <row r="38" spans="1:9" s="22" customFormat="1" ht="13.5" customHeight="1" x14ac:dyDescent="0.3">
      <c r="A38" s="35" t="s">
        <v>559</v>
      </c>
      <c r="B38" s="152" t="s">
        <v>208</v>
      </c>
      <c r="C38" s="152"/>
      <c r="D38" s="152"/>
      <c r="E38" s="152"/>
      <c r="F38" s="153">
        <v>0</v>
      </c>
      <c r="G38" s="153"/>
      <c r="H38" s="163"/>
      <c r="I38" s="164"/>
    </row>
    <row r="39" spans="1:9" s="22" customFormat="1" ht="26.25" customHeight="1" x14ac:dyDescent="0.3">
      <c r="A39" s="35" t="s">
        <v>560</v>
      </c>
      <c r="B39" s="152" t="s">
        <v>209</v>
      </c>
      <c r="C39" s="152"/>
      <c r="D39" s="152"/>
      <c r="E39" s="152"/>
      <c r="F39" s="153">
        <v>0</v>
      </c>
      <c r="G39" s="153"/>
      <c r="H39" s="163"/>
      <c r="I39" s="164"/>
    </row>
    <row r="40" spans="1:9" s="22" customFormat="1" ht="13.5" customHeight="1" x14ac:dyDescent="0.3">
      <c r="A40" s="35" t="s">
        <v>561</v>
      </c>
      <c r="B40" s="154" t="s">
        <v>210</v>
      </c>
      <c r="C40" s="154"/>
      <c r="D40" s="154"/>
      <c r="E40" s="154"/>
      <c r="F40" s="153">
        <v>0</v>
      </c>
      <c r="G40" s="153"/>
      <c r="H40" s="163"/>
      <c r="I40" s="164"/>
    </row>
    <row r="41" spans="1:9" s="22" customFormat="1" ht="13.5" customHeight="1" x14ac:dyDescent="0.3">
      <c r="A41" s="35" t="s">
        <v>562</v>
      </c>
      <c r="B41" s="150" t="s">
        <v>211</v>
      </c>
      <c r="C41" s="150"/>
      <c r="D41" s="150"/>
      <c r="E41" s="150"/>
      <c r="F41" s="149">
        <f>SUM(F42:G44)</f>
        <v>0</v>
      </c>
      <c r="G41" s="149"/>
      <c r="H41" s="163"/>
      <c r="I41" s="164"/>
    </row>
    <row r="42" spans="1:9" s="22" customFormat="1" ht="13.5" customHeight="1" x14ac:dyDescent="0.3">
      <c r="A42" s="35" t="s">
        <v>563</v>
      </c>
      <c r="B42" s="152" t="s">
        <v>212</v>
      </c>
      <c r="C42" s="152"/>
      <c r="D42" s="152"/>
      <c r="E42" s="152"/>
      <c r="F42" s="153">
        <v>0</v>
      </c>
      <c r="G42" s="153"/>
      <c r="H42" s="163"/>
      <c r="I42" s="164"/>
    </row>
    <row r="43" spans="1:9" s="22" customFormat="1" ht="15" customHeight="1" x14ac:dyDescent="0.3">
      <c r="A43" s="35" t="s">
        <v>564</v>
      </c>
      <c r="B43" s="152" t="s">
        <v>213</v>
      </c>
      <c r="C43" s="152"/>
      <c r="D43" s="152"/>
      <c r="E43" s="152"/>
      <c r="F43" s="153">
        <v>0</v>
      </c>
      <c r="G43" s="153"/>
      <c r="H43" s="163"/>
      <c r="I43" s="164"/>
    </row>
    <row r="44" spans="1:9" s="22" customFormat="1" ht="13.5" customHeight="1" x14ac:dyDescent="0.3">
      <c r="A44" s="35" t="s">
        <v>565</v>
      </c>
      <c r="B44" s="152" t="s">
        <v>214</v>
      </c>
      <c r="C44" s="152"/>
      <c r="D44" s="152"/>
      <c r="E44" s="152"/>
      <c r="F44" s="153">
        <v>0</v>
      </c>
      <c r="G44" s="153"/>
      <c r="H44" s="163"/>
      <c r="I44" s="164"/>
    </row>
    <row r="45" spans="1:9" s="22" customFormat="1" ht="13.5" customHeight="1" x14ac:dyDescent="0.3">
      <c r="A45" s="35" t="s">
        <v>566</v>
      </c>
      <c r="B45" s="155" t="s">
        <v>215</v>
      </c>
      <c r="C45" s="155"/>
      <c r="D45" s="155"/>
      <c r="E45" s="155"/>
      <c r="F45" s="149">
        <f>SUM(F46,F50,F54,F58)</f>
        <v>0</v>
      </c>
      <c r="G45" s="149"/>
      <c r="H45" s="163"/>
      <c r="I45" s="164"/>
    </row>
    <row r="46" spans="1:9" s="22" customFormat="1" ht="13.5" customHeight="1" x14ac:dyDescent="0.3">
      <c r="A46" s="35" t="s">
        <v>567</v>
      </c>
      <c r="B46" s="150" t="s">
        <v>216</v>
      </c>
      <c r="C46" s="150"/>
      <c r="D46" s="150"/>
      <c r="E46" s="150"/>
      <c r="F46" s="149">
        <f>SUM(F47:G49)</f>
        <v>0</v>
      </c>
      <c r="G46" s="149"/>
      <c r="H46" s="163"/>
      <c r="I46" s="164"/>
    </row>
    <row r="47" spans="1:9" s="22" customFormat="1" ht="13.5" customHeight="1" x14ac:dyDescent="0.3">
      <c r="A47" s="35" t="s">
        <v>568</v>
      </c>
      <c r="B47" s="152" t="s">
        <v>217</v>
      </c>
      <c r="C47" s="152"/>
      <c r="D47" s="152"/>
      <c r="E47" s="152"/>
      <c r="F47" s="153">
        <v>0</v>
      </c>
      <c r="G47" s="153"/>
      <c r="H47" s="163"/>
      <c r="I47" s="164"/>
    </row>
    <row r="48" spans="1:9" s="22" customFormat="1" ht="27.75" customHeight="1" x14ac:dyDescent="0.3">
      <c r="A48" s="35" t="s">
        <v>569</v>
      </c>
      <c r="B48" s="152" t="s">
        <v>218</v>
      </c>
      <c r="C48" s="152"/>
      <c r="D48" s="152"/>
      <c r="E48" s="152"/>
      <c r="F48" s="153">
        <v>0</v>
      </c>
      <c r="G48" s="153"/>
      <c r="H48" s="163"/>
      <c r="I48" s="164"/>
    </row>
    <row r="49" spans="1:10" s="22" customFormat="1" ht="13.5" customHeight="1" x14ac:dyDescent="0.3">
      <c r="A49" s="35" t="s">
        <v>570</v>
      </c>
      <c r="B49" s="152" t="s">
        <v>219</v>
      </c>
      <c r="C49" s="152"/>
      <c r="D49" s="152"/>
      <c r="E49" s="152"/>
      <c r="F49" s="153">
        <v>0</v>
      </c>
      <c r="G49" s="153"/>
      <c r="H49" s="163"/>
      <c r="I49" s="164"/>
    </row>
    <row r="50" spans="1:10" s="22" customFormat="1" ht="13.5" customHeight="1" x14ac:dyDescent="0.3">
      <c r="A50" s="35" t="s">
        <v>571</v>
      </c>
      <c r="B50" s="150" t="s">
        <v>220</v>
      </c>
      <c r="C50" s="150"/>
      <c r="D50" s="150"/>
      <c r="E50" s="150"/>
      <c r="F50" s="149">
        <f>SUM(F51:G53)</f>
        <v>0</v>
      </c>
      <c r="G50" s="149"/>
      <c r="H50" s="163"/>
      <c r="I50" s="164"/>
    </row>
    <row r="51" spans="1:10" s="22" customFormat="1" ht="13.5" customHeight="1" x14ac:dyDescent="0.3">
      <c r="A51" s="35" t="s">
        <v>572</v>
      </c>
      <c r="B51" s="152" t="s">
        <v>221</v>
      </c>
      <c r="C51" s="152"/>
      <c r="D51" s="152"/>
      <c r="E51" s="152"/>
      <c r="F51" s="153">
        <v>0</v>
      </c>
      <c r="G51" s="153"/>
      <c r="H51" s="163"/>
      <c r="I51" s="164"/>
    </row>
    <row r="52" spans="1:10" s="22" customFormat="1" ht="27" customHeight="1" x14ac:dyDescent="0.3">
      <c r="A52" s="35" t="s">
        <v>573</v>
      </c>
      <c r="B52" s="152" t="s">
        <v>222</v>
      </c>
      <c r="C52" s="152"/>
      <c r="D52" s="152"/>
      <c r="E52" s="152"/>
      <c r="F52" s="153">
        <v>0</v>
      </c>
      <c r="G52" s="153"/>
      <c r="H52" s="163"/>
      <c r="I52" s="164"/>
    </row>
    <row r="53" spans="1:10" s="22" customFormat="1" ht="13.5" customHeight="1" x14ac:dyDescent="0.3">
      <c r="A53" s="35" t="s">
        <v>574</v>
      </c>
      <c r="B53" s="152" t="s">
        <v>223</v>
      </c>
      <c r="C53" s="152"/>
      <c r="D53" s="152"/>
      <c r="E53" s="152"/>
      <c r="F53" s="153">
        <v>0</v>
      </c>
      <c r="G53" s="153"/>
      <c r="H53" s="163"/>
      <c r="I53" s="164"/>
    </row>
    <row r="54" spans="1:10" s="22" customFormat="1" ht="13.5" customHeight="1" x14ac:dyDescent="0.3">
      <c r="A54" s="35" t="s">
        <v>575</v>
      </c>
      <c r="B54" s="150" t="s">
        <v>224</v>
      </c>
      <c r="C54" s="150"/>
      <c r="D54" s="150"/>
      <c r="E54" s="150"/>
      <c r="F54" s="149">
        <f>SUM(F55:G57)</f>
        <v>0</v>
      </c>
      <c r="G54" s="149"/>
      <c r="H54" s="163"/>
      <c r="I54" s="164"/>
    </row>
    <row r="55" spans="1:10" s="22" customFormat="1" ht="13.5" customHeight="1" x14ac:dyDescent="0.3">
      <c r="A55" s="35" t="s">
        <v>576</v>
      </c>
      <c r="B55" s="152" t="s">
        <v>225</v>
      </c>
      <c r="C55" s="152"/>
      <c r="D55" s="152"/>
      <c r="E55" s="152"/>
      <c r="F55" s="153">
        <v>0</v>
      </c>
      <c r="G55" s="153"/>
      <c r="H55" s="163"/>
      <c r="I55" s="164"/>
    </row>
    <row r="56" spans="1:10" s="22" customFormat="1" ht="15" customHeight="1" x14ac:dyDescent="0.3">
      <c r="A56" s="35" t="s">
        <v>577</v>
      </c>
      <c r="B56" s="152" t="s">
        <v>226</v>
      </c>
      <c r="C56" s="152"/>
      <c r="D56" s="152"/>
      <c r="E56" s="152"/>
      <c r="F56" s="153">
        <v>0</v>
      </c>
      <c r="G56" s="153"/>
      <c r="H56" s="163"/>
      <c r="I56" s="164"/>
    </row>
    <row r="57" spans="1:10" s="22" customFormat="1" ht="13.5" customHeight="1" x14ac:dyDescent="0.3">
      <c r="A57" s="35" t="s">
        <v>578</v>
      </c>
      <c r="B57" s="152" t="s">
        <v>227</v>
      </c>
      <c r="C57" s="152"/>
      <c r="D57" s="152"/>
      <c r="E57" s="152"/>
      <c r="F57" s="153">
        <v>0</v>
      </c>
      <c r="G57" s="153"/>
      <c r="H57" s="163"/>
      <c r="I57" s="164"/>
    </row>
    <row r="58" spans="1:10" s="22" customFormat="1" ht="13.5" customHeight="1" x14ac:dyDescent="0.3">
      <c r="A58" s="35" t="s">
        <v>579</v>
      </c>
      <c r="B58" s="150" t="s">
        <v>228</v>
      </c>
      <c r="C58" s="150"/>
      <c r="D58" s="150"/>
      <c r="E58" s="150"/>
      <c r="F58" s="149">
        <f>SUM(F59:G60)</f>
        <v>0</v>
      </c>
      <c r="G58" s="149"/>
      <c r="H58" s="163"/>
      <c r="I58" s="164"/>
    </row>
    <row r="59" spans="1:10" s="22" customFormat="1" ht="13.5" customHeight="1" x14ac:dyDescent="0.3">
      <c r="A59" s="35" t="s">
        <v>580</v>
      </c>
      <c r="B59" s="150" t="s">
        <v>229</v>
      </c>
      <c r="C59" s="150"/>
      <c r="D59" s="150"/>
      <c r="E59" s="150"/>
      <c r="F59" s="153">
        <v>0</v>
      </c>
      <c r="G59" s="153"/>
      <c r="H59" s="163"/>
      <c r="I59" s="164"/>
    </row>
    <row r="60" spans="1:10" s="22" customFormat="1" ht="13.5" customHeight="1" x14ac:dyDescent="0.3">
      <c r="A60" s="35" t="s">
        <v>581</v>
      </c>
      <c r="B60" s="150" t="s">
        <v>230</v>
      </c>
      <c r="C60" s="150"/>
      <c r="D60" s="150"/>
      <c r="E60" s="150"/>
      <c r="F60" s="153">
        <v>0</v>
      </c>
      <c r="G60" s="153"/>
      <c r="H60" s="163"/>
      <c r="I60" s="164"/>
    </row>
    <row r="61" spans="1:10" s="22" customFormat="1" ht="13.5" customHeight="1" x14ac:dyDescent="0.3">
      <c r="A61" s="35" t="s">
        <v>582</v>
      </c>
      <c r="B61" s="155" t="s">
        <v>231</v>
      </c>
      <c r="C61" s="155"/>
      <c r="D61" s="155"/>
      <c r="E61" s="155"/>
      <c r="F61" s="153">
        <v>0</v>
      </c>
      <c r="G61" s="153"/>
      <c r="H61" s="163"/>
      <c r="I61" s="164"/>
    </row>
    <row r="62" spans="1:10" s="22" customFormat="1" ht="13.5" customHeight="1" x14ac:dyDescent="0.25">
      <c r="A62" s="35" t="s">
        <v>583</v>
      </c>
      <c r="B62" s="155" t="s">
        <v>232</v>
      </c>
      <c r="C62" s="155"/>
      <c r="D62" s="155"/>
      <c r="E62" s="155"/>
      <c r="F62" s="149">
        <f>SUM(F63:G64)</f>
        <v>0</v>
      </c>
      <c r="G62" s="149"/>
      <c r="H62" s="163"/>
      <c r="I62" s="164"/>
      <c r="J62" s="18"/>
    </row>
    <row r="63" spans="1:10" s="22" customFormat="1" ht="13.5" customHeight="1" x14ac:dyDescent="0.25">
      <c r="A63" s="35" t="s">
        <v>584</v>
      </c>
      <c r="B63" s="150" t="s">
        <v>233</v>
      </c>
      <c r="C63" s="150"/>
      <c r="D63" s="150"/>
      <c r="E63" s="150"/>
      <c r="F63" s="153">
        <v>0</v>
      </c>
      <c r="G63" s="153"/>
      <c r="H63" s="163"/>
      <c r="I63" s="164"/>
      <c r="J63" s="18"/>
    </row>
    <row r="64" spans="1:10" s="22" customFormat="1" ht="13.5" customHeight="1" x14ac:dyDescent="0.25">
      <c r="A64" s="35" t="s">
        <v>585</v>
      </c>
      <c r="B64" s="150" t="s">
        <v>234</v>
      </c>
      <c r="C64" s="150"/>
      <c r="D64" s="150"/>
      <c r="E64" s="150"/>
      <c r="F64" s="153">
        <v>0</v>
      </c>
      <c r="G64" s="153"/>
      <c r="H64" s="163"/>
      <c r="I64" s="164"/>
      <c r="J64" s="18"/>
    </row>
    <row r="65" spans="1:10" s="22" customFormat="1" ht="13.5" customHeight="1" x14ac:dyDescent="0.25">
      <c r="A65" s="35" t="s">
        <v>586</v>
      </c>
      <c r="B65" s="155" t="s">
        <v>235</v>
      </c>
      <c r="C65" s="155"/>
      <c r="D65" s="155"/>
      <c r="E65" s="155"/>
      <c r="F65" s="149">
        <f>SUM(F66:G67)</f>
        <v>0</v>
      </c>
      <c r="G65" s="149"/>
      <c r="H65" s="163"/>
      <c r="I65" s="164"/>
      <c r="J65" s="18"/>
    </row>
    <row r="66" spans="1:10" s="22" customFormat="1" ht="13.5" customHeight="1" x14ac:dyDescent="0.25">
      <c r="A66" s="35" t="s">
        <v>587</v>
      </c>
      <c r="B66" s="150" t="s">
        <v>236</v>
      </c>
      <c r="C66" s="150"/>
      <c r="D66" s="150"/>
      <c r="E66" s="150"/>
      <c r="F66" s="153">
        <v>0</v>
      </c>
      <c r="G66" s="153"/>
      <c r="H66" s="163"/>
      <c r="I66" s="164"/>
      <c r="J66" s="18"/>
    </row>
    <row r="67" spans="1:10" s="22" customFormat="1" ht="13.5" customHeight="1" x14ac:dyDescent="0.25">
      <c r="A67" s="35" t="s">
        <v>588</v>
      </c>
      <c r="B67" s="150" t="s">
        <v>237</v>
      </c>
      <c r="C67" s="150"/>
      <c r="D67" s="150"/>
      <c r="E67" s="150"/>
      <c r="F67" s="153">
        <v>0</v>
      </c>
      <c r="G67" s="153"/>
      <c r="H67" s="163"/>
      <c r="I67" s="164"/>
      <c r="J67" s="18"/>
    </row>
    <row r="68" spans="1:10" s="22" customFormat="1" ht="13.5" customHeight="1" x14ac:dyDescent="0.25">
      <c r="A68" s="35" t="s">
        <v>589</v>
      </c>
      <c r="B68" s="155" t="s">
        <v>238</v>
      </c>
      <c r="C68" s="155"/>
      <c r="D68" s="155"/>
      <c r="E68" s="155"/>
      <c r="F68" s="149">
        <f>SUM(F69:G71)</f>
        <v>0</v>
      </c>
      <c r="G68" s="149"/>
      <c r="H68" s="163"/>
      <c r="I68" s="164"/>
      <c r="J68" s="18"/>
    </row>
    <row r="69" spans="1:10" s="22" customFormat="1" ht="13.5" customHeight="1" x14ac:dyDescent="0.25">
      <c r="A69" s="35" t="s">
        <v>590</v>
      </c>
      <c r="B69" s="152" t="s">
        <v>239</v>
      </c>
      <c r="C69" s="152"/>
      <c r="D69" s="152"/>
      <c r="E69" s="152"/>
      <c r="F69" s="153">
        <v>0</v>
      </c>
      <c r="G69" s="153"/>
      <c r="H69" s="163"/>
      <c r="I69" s="164"/>
      <c r="J69" s="18"/>
    </row>
    <row r="70" spans="1:10" s="22" customFormat="1" ht="27.75" customHeight="1" x14ac:dyDescent="0.25">
      <c r="A70" s="35" t="s">
        <v>591</v>
      </c>
      <c r="B70" s="152" t="s">
        <v>240</v>
      </c>
      <c r="C70" s="152"/>
      <c r="D70" s="152"/>
      <c r="E70" s="152"/>
      <c r="F70" s="153">
        <v>0</v>
      </c>
      <c r="G70" s="153"/>
      <c r="H70" s="163"/>
      <c r="I70" s="164"/>
      <c r="J70" s="18"/>
    </row>
    <row r="71" spans="1:10" s="22" customFormat="1" ht="13.5" customHeight="1" x14ac:dyDescent="0.25">
      <c r="A71" s="35" t="s">
        <v>592</v>
      </c>
      <c r="B71" s="152" t="s">
        <v>241</v>
      </c>
      <c r="C71" s="152"/>
      <c r="D71" s="152"/>
      <c r="E71" s="152"/>
      <c r="F71" s="153">
        <v>0</v>
      </c>
      <c r="G71" s="153"/>
      <c r="H71" s="163"/>
      <c r="I71" s="164"/>
      <c r="J71" s="18"/>
    </row>
    <row r="72" spans="1:10" s="22" customFormat="1" ht="13.5" customHeight="1" x14ac:dyDescent="0.25">
      <c r="A72" s="35" t="s">
        <v>593</v>
      </c>
      <c r="B72" s="155" t="s">
        <v>242</v>
      </c>
      <c r="C72" s="155"/>
      <c r="D72" s="155"/>
      <c r="E72" s="155"/>
      <c r="F72" s="149">
        <f>SUM(F73,F77)</f>
        <v>0</v>
      </c>
      <c r="G72" s="149"/>
      <c r="H72" s="163"/>
      <c r="I72" s="164"/>
      <c r="J72" s="18"/>
    </row>
    <row r="73" spans="1:10" s="22" customFormat="1" ht="13.5" customHeight="1" x14ac:dyDescent="0.25">
      <c r="A73" s="35" t="s">
        <v>594</v>
      </c>
      <c r="B73" s="156" t="s">
        <v>243</v>
      </c>
      <c r="C73" s="157"/>
      <c r="D73" s="157"/>
      <c r="E73" s="158"/>
      <c r="F73" s="149">
        <f>SUM(F74:G76)</f>
        <v>0</v>
      </c>
      <c r="G73" s="149"/>
      <c r="H73" s="163"/>
      <c r="I73" s="164"/>
      <c r="J73" s="18"/>
    </row>
    <row r="74" spans="1:10" s="22" customFormat="1" ht="13.5" customHeight="1" x14ac:dyDescent="0.25">
      <c r="A74" s="35" t="s">
        <v>595</v>
      </c>
      <c r="B74" s="152" t="s">
        <v>244</v>
      </c>
      <c r="C74" s="152"/>
      <c r="D74" s="152"/>
      <c r="E74" s="152"/>
      <c r="F74" s="153">
        <v>0</v>
      </c>
      <c r="G74" s="153"/>
      <c r="H74" s="163"/>
      <c r="I74" s="164"/>
      <c r="J74" s="18"/>
    </row>
    <row r="75" spans="1:10" s="22" customFormat="1" ht="26.25" customHeight="1" x14ac:dyDescent="0.25">
      <c r="A75" s="35" t="s">
        <v>596</v>
      </c>
      <c r="B75" s="152" t="s">
        <v>245</v>
      </c>
      <c r="C75" s="152"/>
      <c r="D75" s="152"/>
      <c r="E75" s="152"/>
      <c r="F75" s="153">
        <v>0</v>
      </c>
      <c r="G75" s="153"/>
      <c r="H75" s="163"/>
      <c r="I75" s="164"/>
      <c r="J75" s="18"/>
    </row>
    <row r="76" spans="1:10" s="22" customFormat="1" ht="13.5" customHeight="1" x14ac:dyDescent="0.25">
      <c r="A76" s="35" t="s">
        <v>597</v>
      </c>
      <c r="B76" s="152" t="s">
        <v>246</v>
      </c>
      <c r="C76" s="152"/>
      <c r="D76" s="152"/>
      <c r="E76" s="152"/>
      <c r="F76" s="153">
        <v>0</v>
      </c>
      <c r="G76" s="153"/>
      <c r="H76" s="163"/>
      <c r="I76" s="164"/>
      <c r="J76" s="18"/>
    </row>
    <row r="77" spans="1:10" s="22" customFormat="1" ht="13.5" customHeight="1" x14ac:dyDescent="0.25">
      <c r="A77" s="35" t="s">
        <v>598</v>
      </c>
      <c r="B77" s="156" t="s">
        <v>247</v>
      </c>
      <c r="C77" s="157"/>
      <c r="D77" s="157"/>
      <c r="E77" s="158"/>
      <c r="F77" s="149">
        <f>SUM(F78:G80)</f>
        <v>0</v>
      </c>
      <c r="G77" s="149"/>
      <c r="H77" s="163"/>
      <c r="I77" s="164"/>
      <c r="J77" s="18"/>
    </row>
    <row r="78" spans="1:10" s="22" customFormat="1" ht="13.5" customHeight="1" x14ac:dyDescent="0.25">
      <c r="A78" s="35" t="s">
        <v>599</v>
      </c>
      <c r="B78" s="152" t="s">
        <v>248</v>
      </c>
      <c r="C78" s="152"/>
      <c r="D78" s="152"/>
      <c r="E78" s="152"/>
      <c r="F78" s="153">
        <v>0</v>
      </c>
      <c r="G78" s="153"/>
      <c r="H78" s="163"/>
      <c r="I78" s="164"/>
      <c r="J78" s="18"/>
    </row>
    <row r="79" spans="1:10" s="22" customFormat="1" ht="26.25" customHeight="1" x14ac:dyDescent="0.25">
      <c r="A79" s="35" t="s">
        <v>600</v>
      </c>
      <c r="B79" s="152" t="s">
        <v>249</v>
      </c>
      <c r="C79" s="152"/>
      <c r="D79" s="152"/>
      <c r="E79" s="152"/>
      <c r="F79" s="153">
        <v>0</v>
      </c>
      <c r="G79" s="153"/>
      <c r="H79" s="163"/>
      <c r="I79" s="164"/>
      <c r="J79" s="18"/>
    </row>
    <row r="80" spans="1:10" s="22" customFormat="1" ht="13.5" customHeight="1" x14ac:dyDescent="0.25">
      <c r="A80" s="35" t="s">
        <v>601</v>
      </c>
      <c r="B80" s="152" t="s">
        <v>250</v>
      </c>
      <c r="C80" s="152"/>
      <c r="D80" s="152"/>
      <c r="E80" s="152"/>
      <c r="F80" s="153">
        <v>0</v>
      </c>
      <c r="G80" s="153"/>
      <c r="H80" s="163"/>
      <c r="I80" s="164"/>
      <c r="J80" s="18"/>
    </row>
    <row r="81" spans="1:9" s="22" customFormat="1" ht="13.5" customHeight="1" x14ac:dyDescent="0.3">
      <c r="A81" s="35" t="s">
        <v>602</v>
      </c>
      <c r="B81" s="155" t="s">
        <v>251</v>
      </c>
      <c r="C81" s="155"/>
      <c r="D81" s="155"/>
      <c r="E81" s="155"/>
      <c r="F81" s="149">
        <f>SUM(F82:G85)</f>
        <v>0</v>
      </c>
      <c r="G81" s="149"/>
      <c r="H81" s="163"/>
      <c r="I81" s="164"/>
    </row>
    <row r="82" spans="1:9" s="22" customFormat="1" ht="13.5" customHeight="1" x14ac:dyDescent="0.3">
      <c r="A82" s="35" t="s">
        <v>603</v>
      </c>
      <c r="B82" s="150" t="s">
        <v>252</v>
      </c>
      <c r="C82" s="150"/>
      <c r="D82" s="150"/>
      <c r="E82" s="150"/>
      <c r="F82" s="153">
        <v>0</v>
      </c>
      <c r="G82" s="153"/>
      <c r="H82" s="163"/>
      <c r="I82" s="164"/>
    </row>
    <row r="83" spans="1:9" s="22" customFormat="1" ht="13.5" customHeight="1" x14ac:dyDescent="0.3">
      <c r="A83" s="35" t="s">
        <v>604</v>
      </c>
      <c r="B83" s="150" t="s">
        <v>253</v>
      </c>
      <c r="C83" s="150"/>
      <c r="D83" s="150"/>
      <c r="E83" s="150"/>
      <c r="F83" s="153">
        <v>0</v>
      </c>
      <c r="G83" s="153"/>
      <c r="H83" s="163"/>
      <c r="I83" s="164"/>
    </row>
    <row r="84" spans="1:9" s="22" customFormat="1" ht="13.5" customHeight="1" x14ac:dyDescent="0.3">
      <c r="A84" s="35" t="s">
        <v>605</v>
      </c>
      <c r="B84" s="150" t="s">
        <v>254</v>
      </c>
      <c r="C84" s="150"/>
      <c r="D84" s="150"/>
      <c r="E84" s="150"/>
      <c r="F84" s="153">
        <v>0</v>
      </c>
      <c r="G84" s="153"/>
      <c r="H84" s="163"/>
      <c r="I84" s="164"/>
    </row>
    <row r="85" spans="1:9" s="22" customFormat="1" ht="13.5" customHeight="1" x14ac:dyDescent="0.3">
      <c r="A85" s="35" t="s">
        <v>606</v>
      </c>
      <c r="B85" s="150" t="s">
        <v>255</v>
      </c>
      <c r="C85" s="150"/>
      <c r="D85" s="150"/>
      <c r="E85" s="150"/>
      <c r="F85" s="153">
        <v>0</v>
      </c>
      <c r="G85" s="153"/>
      <c r="H85" s="163"/>
      <c r="I85" s="164"/>
    </row>
    <row r="86" spans="1:9" s="22" customFormat="1" ht="13.5" customHeight="1" x14ac:dyDescent="0.3">
      <c r="A86" s="35" t="s">
        <v>607</v>
      </c>
      <c r="B86" s="155" t="s">
        <v>256</v>
      </c>
      <c r="C86" s="155"/>
      <c r="D86" s="155"/>
      <c r="E86" s="155"/>
      <c r="F86" s="153">
        <v>0</v>
      </c>
      <c r="G86" s="153"/>
      <c r="H86" s="163"/>
      <c r="I86" s="164"/>
    </row>
    <row r="87" spans="1:9" s="22" customFormat="1" ht="13.5" customHeight="1" x14ac:dyDescent="0.3">
      <c r="A87" s="35" t="s">
        <v>608</v>
      </c>
      <c r="B87" s="155" t="s">
        <v>257</v>
      </c>
      <c r="C87" s="155"/>
      <c r="D87" s="155"/>
      <c r="E87" s="155"/>
      <c r="F87" s="149">
        <f>SUM(F88:G93)</f>
        <v>0</v>
      </c>
      <c r="G87" s="149"/>
      <c r="H87" s="163"/>
      <c r="I87" s="164"/>
    </row>
    <row r="88" spans="1:9" s="22" customFormat="1" ht="13.5" customHeight="1" x14ac:dyDescent="0.3">
      <c r="A88" s="35" t="s">
        <v>609</v>
      </c>
      <c r="B88" s="150" t="s">
        <v>258</v>
      </c>
      <c r="C88" s="150"/>
      <c r="D88" s="150"/>
      <c r="E88" s="150"/>
      <c r="F88" s="153">
        <v>0</v>
      </c>
      <c r="G88" s="153"/>
      <c r="H88" s="163"/>
      <c r="I88" s="164"/>
    </row>
    <row r="89" spans="1:9" s="22" customFormat="1" ht="13.5" customHeight="1" x14ac:dyDescent="0.3">
      <c r="A89" s="35" t="s">
        <v>610</v>
      </c>
      <c r="B89" s="150" t="s">
        <v>259</v>
      </c>
      <c r="C89" s="150"/>
      <c r="D89" s="150"/>
      <c r="E89" s="150"/>
      <c r="F89" s="153">
        <v>0</v>
      </c>
      <c r="G89" s="153"/>
      <c r="H89" s="163"/>
      <c r="I89" s="164"/>
    </row>
    <row r="90" spans="1:9" s="22" customFormat="1" ht="13.5" customHeight="1" x14ac:dyDescent="0.3">
      <c r="A90" s="35" t="s">
        <v>611</v>
      </c>
      <c r="B90" s="150" t="s">
        <v>260</v>
      </c>
      <c r="C90" s="150"/>
      <c r="D90" s="150"/>
      <c r="E90" s="150"/>
      <c r="F90" s="153">
        <v>0</v>
      </c>
      <c r="G90" s="153"/>
      <c r="H90" s="163"/>
      <c r="I90" s="164"/>
    </row>
    <row r="91" spans="1:9" s="22" customFormat="1" ht="13.5" customHeight="1" x14ac:dyDescent="0.3">
      <c r="A91" s="35" t="s">
        <v>612</v>
      </c>
      <c r="B91" s="150" t="s">
        <v>261</v>
      </c>
      <c r="C91" s="150"/>
      <c r="D91" s="150"/>
      <c r="E91" s="150"/>
      <c r="F91" s="153">
        <v>0</v>
      </c>
      <c r="G91" s="153"/>
      <c r="H91" s="163"/>
      <c r="I91" s="164"/>
    </row>
    <row r="92" spans="1:9" s="22" customFormat="1" ht="13.5" customHeight="1" x14ac:dyDescent="0.3">
      <c r="A92" s="35" t="s">
        <v>613</v>
      </c>
      <c r="B92" s="150" t="s">
        <v>262</v>
      </c>
      <c r="C92" s="150"/>
      <c r="D92" s="150"/>
      <c r="E92" s="150"/>
      <c r="F92" s="153">
        <v>0</v>
      </c>
      <c r="G92" s="153"/>
      <c r="H92" s="163"/>
      <c r="I92" s="164"/>
    </row>
    <row r="93" spans="1:9" s="22" customFormat="1" ht="13.5" customHeight="1" x14ac:dyDescent="0.3">
      <c r="A93" s="35" t="s">
        <v>614</v>
      </c>
      <c r="B93" s="150" t="s">
        <v>263</v>
      </c>
      <c r="C93" s="150"/>
      <c r="D93" s="150"/>
      <c r="E93" s="150"/>
      <c r="F93" s="149">
        <f>SUM(F94:G99)</f>
        <v>0</v>
      </c>
      <c r="G93" s="149"/>
      <c r="H93" s="163"/>
      <c r="I93" s="164"/>
    </row>
    <row r="94" spans="1:9" s="22" customFormat="1" ht="13.5" customHeight="1" x14ac:dyDescent="0.3">
      <c r="A94" s="35" t="s">
        <v>615</v>
      </c>
      <c r="B94" s="152" t="s">
        <v>264</v>
      </c>
      <c r="C94" s="152"/>
      <c r="D94" s="152"/>
      <c r="E94" s="152"/>
      <c r="F94" s="153">
        <v>0</v>
      </c>
      <c r="G94" s="153"/>
      <c r="H94" s="163"/>
      <c r="I94" s="164"/>
    </row>
    <row r="95" spans="1:9" s="22" customFormat="1" ht="13.5" customHeight="1" x14ac:dyDescent="0.3">
      <c r="A95" s="35" t="s">
        <v>616</v>
      </c>
      <c r="B95" s="159" t="s">
        <v>265</v>
      </c>
      <c r="C95" s="160"/>
      <c r="D95" s="160"/>
      <c r="E95" s="161"/>
      <c r="F95" s="153">
        <v>0</v>
      </c>
      <c r="G95" s="153"/>
      <c r="H95" s="163"/>
      <c r="I95" s="164"/>
    </row>
    <row r="96" spans="1:9" s="22" customFormat="1" ht="13.5" customHeight="1" x14ac:dyDescent="0.3">
      <c r="A96" s="35" t="s">
        <v>617</v>
      </c>
      <c r="B96" s="152" t="s">
        <v>266</v>
      </c>
      <c r="C96" s="152"/>
      <c r="D96" s="152"/>
      <c r="E96" s="152"/>
      <c r="F96" s="153">
        <v>0</v>
      </c>
      <c r="G96" s="153"/>
      <c r="H96" s="163"/>
      <c r="I96" s="164"/>
    </row>
    <row r="97" spans="1:10" s="22" customFormat="1" ht="13.5" customHeight="1" x14ac:dyDescent="0.3">
      <c r="A97" s="35" t="s">
        <v>618</v>
      </c>
      <c r="B97" s="159" t="s">
        <v>267</v>
      </c>
      <c r="C97" s="160"/>
      <c r="D97" s="160"/>
      <c r="E97" s="161"/>
      <c r="F97" s="153">
        <v>0</v>
      </c>
      <c r="G97" s="153"/>
      <c r="H97" s="163"/>
      <c r="I97" s="164"/>
    </row>
    <row r="98" spans="1:10" s="22" customFormat="1" ht="13.5" customHeight="1" x14ac:dyDescent="0.3">
      <c r="A98" s="35" t="s">
        <v>619</v>
      </c>
      <c r="B98" s="152" t="s">
        <v>268</v>
      </c>
      <c r="C98" s="152"/>
      <c r="D98" s="152"/>
      <c r="E98" s="152"/>
      <c r="F98" s="153">
        <v>0</v>
      </c>
      <c r="G98" s="153"/>
      <c r="H98" s="163"/>
      <c r="I98" s="164"/>
    </row>
    <row r="99" spans="1:10" s="22" customFormat="1" ht="13.5" customHeight="1" x14ac:dyDescent="0.3">
      <c r="A99" s="35" t="s">
        <v>620</v>
      </c>
      <c r="B99" s="152" t="s">
        <v>269</v>
      </c>
      <c r="C99" s="152"/>
      <c r="D99" s="152"/>
      <c r="E99" s="152"/>
      <c r="F99" s="153">
        <v>0</v>
      </c>
      <c r="G99" s="153"/>
      <c r="H99" s="163"/>
      <c r="I99" s="164"/>
    </row>
    <row r="100" spans="1:10" s="22" customFormat="1" ht="13.5" customHeight="1" x14ac:dyDescent="0.3">
      <c r="A100" s="35" t="s">
        <v>621</v>
      </c>
      <c r="B100" s="155" t="s">
        <v>270</v>
      </c>
      <c r="C100" s="155"/>
      <c r="D100" s="155"/>
      <c r="E100" s="155"/>
      <c r="F100" s="149">
        <f>SUM(F101,F105,F106)</f>
        <v>0</v>
      </c>
      <c r="G100" s="149"/>
      <c r="H100" s="163"/>
      <c r="I100" s="164"/>
    </row>
    <row r="101" spans="1:10" s="22" customFormat="1" ht="13.5" customHeight="1" x14ac:dyDescent="0.3">
      <c r="A101" s="35" t="s">
        <v>622</v>
      </c>
      <c r="B101" s="150" t="s">
        <v>271</v>
      </c>
      <c r="C101" s="150"/>
      <c r="D101" s="150"/>
      <c r="E101" s="150"/>
      <c r="F101" s="149">
        <f>SUM(F102:G104)</f>
        <v>0</v>
      </c>
      <c r="G101" s="149"/>
      <c r="H101" s="163"/>
      <c r="I101" s="164"/>
    </row>
    <row r="102" spans="1:10" s="22" customFormat="1" ht="13.5" customHeight="1" x14ac:dyDescent="0.3">
      <c r="A102" s="35" t="s">
        <v>623</v>
      </c>
      <c r="B102" s="152" t="s">
        <v>272</v>
      </c>
      <c r="C102" s="152"/>
      <c r="D102" s="152"/>
      <c r="E102" s="152"/>
      <c r="F102" s="153">
        <v>0</v>
      </c>
      <c r="G102" s="153"/>
      <c r="H102" s="163"/>
      <c r="I102" s="164"/>
    </row>
    <row r="103" spans="1:10" s="22" customFormat="1" ht="13.5" customHeight="1" x14ac:dyDescent="0.3">
      <c r="A103" s="35" t="s">
        <v>624</v>
      </c>
      <c r="B103" s="152" t="s">
        <v>273</v>
      </c>
      <c r="C103" s="152"/>
      <c r="D103" s="152"/>
      <c r="E103" s="152"/>
      <c r="F103" s="153">
        <v>0</v>
      </c>
      <c r="G103" s="153"/>
      <c r="H103" s="163"/>
      <c r="I103" s="164"/>
    </row>
    <row r="104" spans="1:10" s="22" customFormat="1" ht="13.5" customHeight="1" x14ac:dyDescent="0.3">
      <c r="A104" s="35" t="s">
        <v>625</v>
      </c>
      <c r="B104" s="152" t="s">
        <v>274</v>
      </c>
      <c r="C104" s="152"/>
      <c r="D104" s="152"/>
      <c r="E104" s="152"/>
      <c r="F104" s="153">
        <v>0</v>
      </c>
      <c r="G104" s="153"/>
      <c r="H104" s="163"/>
      <c r="I104" s="164"/>
    </row>
    <row r="105" spans="1:10" s="22" customFormat="1" ht="13.5" customHeight="1" x14ac:dyDescent="0.3">
      <c r="A105" s="35" t="s">
        <v>626</v>
      </c>
      <c r="B105" s="150" t="s">
        <v>275</v>
      </c>
      <c r="C105" s="150"/>
      <c r="D105" s="150"/>
      <c r="E105" s="150"/>
      <c r="F105" s="153">
        <v>0</v>
      </c>
      <c r="G105" s="153"/>
      <c r="H105" s="163"/>
      <c r="I105" s="164"/>
    </row>
    <row r="106" spans="1:10" s="22" customFormat="1" ht="13.5" customHeight="1" x14ac:dyDescent="0.3">
      <c r="A106" s="35" t="s">
        <v>627</v>
      </c>
      <c r="B106" s="150" t="s">
        <v>276</v>
      </c>
      <c r="C106" s="150"/>
      <c r="D106" s="150"/>
      <c r="E106" s="150"/>
      <c r="F106" s="153">
        <v>0</v>
      </c>
      <c r="G106" s="153"/>
      <c r="H106" s="163"/>
      <c r="I106" s="164"/>
    </row>
    <row r="107" spans="1:10" s="22" customFormat="1" ht="13.5" customHeight="1" x14ac:dyDescent="0.25">
      <c r="A107" s="35" t="s">
        <v>628</v>
      </c>
      <c r="B107" s="155" t="s">
        <v>277</v>
      </c>
      <c r="C107" s="155"/>
      <c r="D107" s="155"/>
      <c r="E107" s="155"/>
      <c r="F107" s="153">
        <v>0</v>
      </c>
      <c r="G107" s="153"/>
      <c r="H107" s="163"/>
      <c r="I107" s="164"/>
      <c r="J107" s="18"/>
    </row>
    <row r="108" spans="1:10" s="22" customFormat="1" ht="13.5" customHeight="1" x14ac:dyDescent="0.3">
      <c r="A108" s="35" t="s">
        <v>629</v>
      </c>
      <c r="B108" s="155" t="s">
        <v>278</v>
      </c>
      <c r="C108" s="155"/>
      <c r="D108" s="155"/>
      <c r="E108" s="155"/>
      <c r="F108" s="149">
        <f>SUM(F109:G110)</f>
        <v>0</v>
      </c>
      <c r="G108" s="149"/>
      <c r="H108" s="163"/>
      <c r="I108" s="164"/>
    </row>
    <row r="109" spans="1:10" s="22" customFormat="1" ht="13.5" customHeight="1" x14ac:dyDescent="0.3">
      <c r="A109" s="35" t="s">
        <v>630</v>
      </c>
      <c r="B109" s="150" t="s">
        <v>279</v>
      </c>
      <c r="C109" s="150"/>
      <c r="D109" s="150"/>
      <c r="E109" s="150"/>
      <c r="F109" s="153">
        <v>0</v>
      </c>
      <c r="G109" s="153"/>
      <c r="H109" s="163"/>
      <c r="I109" s="164"/>
    </row>
    <row r="110" spans="1:10" s="22" customFormat="1" ht="13.5" customHeight="1" x14ac:dyDescent="0.25">
      <c r="A110" s="35" t="s">
        <v>631</v>
      </c>
      <c r="B110" s="150" t="s">
        <v>280</v>
      </c>
      <c r="C110" s="150"/>
      <c r="D110" s="150"/>
      <c r="E110" s="150"/>
      <c r="F110" s="153">
        <v>0</v>
      </c>
      <c r="G110" s="153"/>
      <c r="H110" s="163"/>
      <c r="I110" s="164"/>
      <c r="J110" s="18"/>
    </row>
    <row r="111" spans="1:10" s="22" customFormat="1" ht="13.5" customHeight="1" x14ac:dyDescent="0.25">
      <c r="A111" s="35" t="s">
        <v>632</v>
      </c>
      <c r="B111" s="155" t="s">
        <v>281</v>
      </c>
      <c r="C111" s="155"/>
      <c r="D111" s="155"/>
      <c r="E111" s="155"/>
      <c r="F111" s="153">
        <v>0</v>
      </c>
      <c r="G111" s="153"/>
      <c r="H111" s="163"/>
      <c r="I111" s="164"/>
      <c r="J111" s="18"/>
    </row>
    <row r="112" spans="1:10" s="22" customFormat="1" ht="13.5" customHeight="1" x14ac:dyDescent="0.25">
      <c r="A112" s="35" t="s">
        <v>633</v>
      </c>
      <c r="B112" s="155" t="s">
        <v>282</v>
      </c>
      <c r="C112" s="155"/>
      <c r="D112" s="155"/>
      <c r="E112" s="155"/>
      <c r="F112" s="149">
        <f>SUM(F113,F117)</f>
        <v>0</v>
      </c>
      <c r="G112" s="149"/>
      <c r="H112" s="163"/>
      <c r="I112" s="164"/>
      <c r="J112" s="18"/>
    </row>
    <row r="113" spans="1:10" s="22" customFormat="1" ht="13.5" customHeight="1" x14ac:dyDescent="0.25">
      <c r="A113" s="35" t="s">
        <v>634</v>
      </c>
      <c r="B113" s="150" t="s">
        <v>283</v>
      </c>
      <c r="C113" s="150"/>
      <c r="D113" s="150"/>
      <c r="E113" s="150"/>
      <c r="F113" s="149">
        <f>SUM(F114:G116)</f>
        <v>0</v>
      </c>
      <c r="G113" s="149"/>
      <c r="H113" s="163"/>
      <c r="I113" s="164"/>
      <c r="J113" s="18"/>
    </row>
    <row r="114" spans="1:10" s="22" customFormat="1" ht="14.25" customHeight="1" x14ac:dyDescent="0.25">
      <c r="A114" s="35" t="s">
        <v>635</v>
      </c>
      <c r="B114" s="152" t="s">
        <v>284</v>
      </c>
      <c r="C114" s="152"/>
      <c r="D114" s="152"/>
      <c r="E114" s="152"/>
      <c r="F114" s="153">
        <v>0</v>
      </c>
      <c r="G114" s="153"/>
      <c r="H114" s="163"/>
      <c r="I114" s="164"/>
      <c r="J114" s="18"/>
    </row>
    <row r="115" spans="1:10" s="22" customFormat="1" ht="13.5" customHeight="1" x14ac:dyDescent="0.25">
      <c r="A115" s="35" t="s">
        <v>636</v>
      </c>
      <c r="B115" s="152" t="s">
        <v>285</v>
      </c>
      <c r="C115" s="152"/>
      <c r="D115" s="152"/>
      <c r="E115" s="152"/>
      <c r="F115" s="153">
        <v>0</v>
      </c>
      <c r="G115" s="153"/>
      <c r="H115" s="163"/>
      <c r="I115" s="164"/>
      <c r="J115" s="18"/>
    </row>
    <row r="116" spans="1:10" s="22" customFormat="1" ht="24.75" customHeight="1" x14ac:dyDescent="0.25">
      <c r="A116" s="35" t="s">
        <v>637</v>
      </c>
      <c r="B116" s="152" t="s">
        <v>286</v>
      </c>
      <c r="C116" s="152"/>
      <c r="D116" s="152"/>
      <c r="E116" s="152"/>
      <c r="F116" s="153">
        <v>0</v>
      </c>
      <c r="G116" s="153"/>
      <c r="H116" s="163"/>
      <c r="I116" s="164"/>
      <c r="J116" s="18"/>
    </row>
    <row r="117" spans="1:10" s="22" customFormat="1" ht="13.5" customHeight="1" x14ac:dyDescent="0.25">
      <c r="A117" s="35" t="s">
        <v>638</v>
      </c>
      <c r="B117" s="150" t="s">
        <v>287</v>
      </c>
      <c r="C117" s="150"/>
      <c r="D117" s="150"/>
      <c r="E117" s="150"/>
      <c r="F117" s="149">
        <f>SUM(F118:G120)</f>
        <v>0</v>
      </c>
      <c r="G117" s="149"/>
      <c r="H117" s="163"/>
      <c r="I117" s="164"/>
      <c r="J117" s="18"/>
    </row>
    <row r="118" spans="1:10" s="22" customFormat="1" ht="13.5" customHeight="1" x14ac:dyDescent="0.25">
      <c r="A118" s="35" t="s">
        <v>639</v>
      </c>
      <c r="B118" s="152" t="s">
        <v>288</v>
      </c>
      <c r="C118" s="152"/>
      <c r="D118" s="152"/>
      <c r="E118" s="152"/>
      <c r="F118" s="153">
        <v>0</v>
      </c>
      <c r="G118" s="153"/>
      <c r="H118" s="163"/>
      <c r="I118" s="164"/>
      <c r="J118" s="18"/>
    </row>
    <row r="119" spans="1:10" s="22" customFormat="1" ht="13.5" customHeight="1" x14ac:dyDescent="0.25">
      <c r="A119" s="35" t="s">
        <v>640</v>
      </c>
      <c r="B119" s="152" t="s">
        <v>289</v>
      </c>
      <c r="C119" s="152"/>
      <c r="D119" s="152"/>
      <c r="E119" s="152"/>
      <c r="F119" s="153">
        <v>0</v>
      </c>
      <c r="G119" s="153"/>
      <c r="H119" s="163"/>
      <c r="I119" s="164"/>
      <c r="J119" s="18"/>
    </row>
    <row r="120" spans="1:10" s="22" customFormat="1" ht="26.25" customHeight="1" x14ac:dyDescent="0.25">
      <c r="A120" s="35" t="s">
        <v>641</v>
      </c>
      <c r="B120" s="152" t="s">
        <v>290</v>
      </c>
      <c r="C120" s="152"/>
      <c r="D120" s="152"/>
      <c r="E120" s="152"/>
      <c r="F120" s="153">
        <v>0</v>
      </c>
      <c r="G120" s="153"/>
      <c r="H120" s="163"/>
      <c r="I120" s="164"/>
      <c r="J120" s="18"/>
    </row>
    <row r="121" spans="1:10" s="22" customFormat="1" ht="13.5" customHeight="1" x14ac:dyDescent="0.25">
      <c r="A121" s="35" t="s">
        <v>642</v>
      </c>
      <c r="B121" s="155" t="s">
        <v>291</v>
      </c>
      <c r="C121" s="155"/>
      <c r="D121" s="155"/>
      <c r="E121" s="155"/>
      <c r="F121" s="153">
        <v>0</v>
      </c>
      <c r="G121" s="153"/>
      <c r="H121" s="163"/>
      <c r="I121" s="164"/>
      <c r="J121" s="18"/>
    </row>
    <row r="122" spans="1:10" s="22" customFormat="1" ht="13.5" customHeight="1" x14ac:dyDescent="0.25">
      <c r="A122" s="35" t="s">
        <v>643</v>
      </c>
      <c r="B122" s="155" t="s">
        <v>292</v>
      </c>
      <c r="C122" s="155"/>
      <c r="D122" s="155"/>
      <c r="E122" s="155"/>
      <c r="F122" s="149">
        <f>SUM(F123:G124)</f>
        <v>0</v>
      </c>
      <c r="G122" s="149"/>
      <c r="H122" s="163"/>
      <c r="I122" s="164"/>
      <c r="J122" s="18"/>
    </row>
    <row r="123" spans="1:10" s="22" customFormat="1" ht="13.5" customHeight="1" x14ac:dyDescent="0.25">
      <c r="A123" s="35" t="s">
        <v>644</v>
      </c>
      <c r="B123" s="150" t="s">
        <v>293</v>
      </c>
      <c r="C123" s="150"/>
      <c r="D123" s="150"/>
      <c r="E123" s="150"/>
      <c r="F123" s="153">
        <v>0</v>
      </c>
      <c r="G123" s="153"/>
      <c r="H123" s="163"/>
      <c r="I123" s="164"/>
      <c r="J123" s="18"/>
    </row>
    <row r="124" spans="1:10" s="22" customFormat="1" ht="13.5" customHeight="1" x14ac:dyDescent="0.25">
      <c r="A124" s="35" t="s">
        <v>645</v>
      </c>
      <c r="B124" s="150" t="s">
        <v>294</v>
      </c>
      <c r="C124" s="150"/>
      <c r="D124" s="150"/>
      <c r="E124" s="150"/>
      <c r="F124" s="153">
        <v>0</v>
      </c>
      <c r="G124" s="153"/>
      <c r="H124" s="163"/>
      <c r="I124" s="164"/>
      <c r="J124" s="18"/>
    </row>
    <row r="125" spans="1:10" s="22" customFormat="1" ht="13.5" customHeight="1" x14ac:dyDescent="0.3">
      <c r="A125" s="35" t="s">
        <v>646</v>
      </c>
      <c r="B125" s="155" t="s">
        <v>295</v>
      </c>
      <c r="C125" s="155"/>
      <c r="D125" s="155"/>
      <c r="E125" s="155"/>
      <c r="F125" s="162"/>
      <c r="G125" s="162"/>
      <c r="H125" s="167">
        <f>SUM(H126:I127)</f>
        <v>0</v>
      </c>
      <c r="I125" s="168"/>
    </row>
    <row r="126" spans="1:10" s="22" customFormat="1" ht="13.5" customHeight="1" x14ac:dyDescent="0.3">
      <c r="A126" s="35" t="s">
        <v>647</v>
      </c>
      <c r="B126" s="150" t="s">
        <v>296</v>
      </c>
      <c r="C126" s="150"/>
      <c r="D126" s="150"/>
      <c r="E126" s="150"/>
      <c r="F126" s="162"/>
      <c r="G126" s="162"/>
      <c r="H126" s="165">
        <v>0</v>
      </c>
      <c r="I126" s="166"/>
    </row>
    <row r="127" spans="1:10" s="22" customFormat="1" ht="13.5" customHeight="1" x14ac:dyDescent="0.3">
      <c r="A127" s="35" t="s">
        <v>648</v>
      </c>
      <c r="B127" s="150" t="s">
        <v>297</v>
      </c>
      <c r="C127" s="150"/>
      <c r="D127" s="150"/>
      <c r="E127" s="150"/>
      <c r="F127" s="162"/>
      <c r="G127" s="162"/>
      <c r="H127" s="165">
        <v>0</v>
      </c>
      <c r="I127" s="166"/>
    </row>
    <row r="128" spans="1:10" s="22" customFormat="1" ht="13.5" customHeight="1" x14ac:dyDescent="0.3">
      <c r="A128" s="35" t="s">
        <v>649</v>
      </c>
      <c r="B128" s="155" t="s">
        <v>298</v>
      </c>
      <c r="C128" s="155"/>
      <c r="D128" s="155"/>
      <c r="E128" s="155"/>
      <c r="F128" s="162"/>
      <c r="G128" s="162"/>
      <c r="H128" s="167">
        <f>SUM(H129:I130)</f>
        <v>0</v>
      </c>
      <c r="I128" s="168"/>
    </row>
    <row r="129" spans="1:9" s="22" customFormat="1" ht="13.5" customHeight="1" x14ac:dyDescent="0.3">
      <c r="A129" s="35" t="s">
        <v>650</v>
      </c>
      <c r="B129" s="150" t="s">
        <v>299</v>
      </c>
      <c r="C129" s="150"/>
      <c r="D129" s="150"/>
      <c r="E129" s="150"/>
      <c r="F129" s="162"/>
      <c r="G129" s="162"/>
      <c r="H129" s="165">
        <v>0</v>
      </c>
      <c r="I129" s="166"/>
    </row>
    <row r="130" spans="1:9" s="22" customFormat="1" ht="13.5" customHeight="1" x14ac:dyDescent="0.3">
      <c r="A130" s="35" t="s">
        <v>651</v>
      </c>
      <c r="B130" s="150" t="s">
        <v>300</v>
      </c>
      <c r="C130" s="150"/>
      <c r="D130" s="150"/>
      <c r="E130" s="150"/>
      <c r="F130" s="162"/>
      <c r="G130" s="162"/>
      <c r="H130" s="165">
        <v>0</v>
      </c>
      <c r="I130" s="166"/>
    </row>
    <row r="131" spans="1:9" x14ac:dyDescent="0.25">
      <c r="H131" s="99"/>
      <c r="I131" s="99"/>
    </row>
  </sheetData>
  <mergeCells count="376">
    <mergeCell ref="H129:I129"/>
    <mergeCell ref="H130:I130"/>
    <mergeCell ref="H7:I7"/>
    <mergeCell ref="B3:E3"/>
    <mergeCell ref="B4:E4"/>
    <mergeCell ref="B5:E5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128:I128"/>
    <mergeCell ref="H111:I111"/>
    <mergeCell ref="H112:I112"/>
    <mergeCell ref="H113:I113"/>
    <mergeCell ref="H114:I114"/>
    <mergeCell ref="H115:I115"/>
    <mergeCell ref="H116:I116"/>
    <mergeCell ref="H117:I117"/>
    <mergeCell ref="H118:I118"/>
    <mergeCell ref="H119:I119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B130:E130"/>
    <mergeCell ref="F130:G130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B127:E127"/>
    <mergeCell ref="F127:G127"/>
    <mergeCell ref="B128:E128"/>
    <mergeCell ref="F128:G128"/>
    <mergeCell ref="B129:E129"/>
    <mergeCell ref="F129:G129"/>
    <mergeCell ref="B124:E124"/>
    <mergeCell ref="F124:G124"/>
    <mergeCell ref="B125:E125"/>
    <mergeCell ref="F125:G125"/>
    <mergeCell ref="B126:E126"/>
    <mergeCell ref="F126:G126"/>
    <mergeCell ref="B121:E121"/>
    <mergeCell ref="F121:G121"/>
    <mergeCell ref="B122:E122"/>
    <mergeCell ref="F122:G122"/>
    <mergeCell ref="B123:E123"/>
    <mergeCell ref="F123:G123"/>
    <mergeCell ref="B118:E118"/>
    <mergeCell ref="F118:G118"/>
    <mergeCell ref="B119:E119"/>
    <mergeCell ref="F119:G119"/>
    <mergeCell ref="B120:E120"/>
    <mergeCell ref="F120:G120"/>
    <mergeCell ref="B115:E115"/>
    <mergeCell ref="F115:G115"/>
    <mergeCell ref="B116:E116"/>
    <mergeCell ref="F116:G116"/>
    <mergeCell ref="B117:E117"/>
    <mergeCell ref="F117:G117"/>
    <mergeCell ref="B112:E112"/>
    <mergeCell ref="F112:G112"/>
    <mergeCell ref="B113:E113"/>
    <mergeCell ref="F113:G113"/>
    <mergeCell ref="B114:E114"/>
    <mergeCell ref="F114:G114"/>
    <mergeCell ref="B109:E109"/>
    <mergeCell ref="F109:G109"/>
    <mergeCell ref="B110:E110"/>
    <mergeCell ref="F110:G110"/>
    <mergeCell ref="B111:E111"/>
    <mergeCell ref="F111:G111"/>
    <mergeCell ref="B106:E106"/>
    <mergeCell ref="F106:G106"/>
    <mergeCell ref="B107:E107"/>
    <mergeCell ref="F107:G107"/>
    <mergeCell ref="B108:E108"/>
    <mergeCell ref="F108:G108"/>
    <mergeCell ref="B103:E103"/>
    <mergeCell ref="F103:G103"/>
    <mergeCell ref="B104:E104"/>
    <mergeCell ref="F104:G104"/>
    <mergeCell ref="B105:E105"/>
    <mergeCell ref="F105:G105"/>
    <mergeCell ref="B100:E100"/>
    <mergeCell ref="F100:G100"/>
    <mergeCell ref="B101:E101"/>
    <mergeCell ref="F101:G101"/>
    <mergeCell ref="B102:E102"/>
    <mergeCell ref="F102:G102"/>
    <mergeCell ref="B97:E97"/>
    <mergeCell ref="F97:G97"/>
    <mergeCell ref="B98:E98"/>
    <mergeCell ref="F98:G98"/>
    <mergeCell ref="B99:E99"/>
    <mergeCell ref="F99:G99"/>
    <mergeCell ref="B94:E94"/>
    <mergeCell ref="F94:G94"/>
    <mergeCell ref="B95:E95"/>
    <mergeCell ref="F95:G95"/>
    <mergeCell ref="B96:E96"/>
    <mergeCell ref="F96:G96"/>
    <mergeCell ref="B91:E91"/>
    <mergeCell ref="F91:G91"/>
    <mergeCell ref="B92:E92"/>
    <mergeCell ref="F92:G92"/>
    <mergeCell ref="B93:E93"/>
    <mergeCell ref="F93:G93"/>
    <mergeCell ref="B88:E88"/>
    <mergeCell ref="F88:G88"/>
    <mergeCell ref="B89:E89"/>
    <mergeCell ref="F89:G89"/>
    <mergeCell ref="B90:E90"/>
    <mergeCell ref="F90:G90"/>
    <mergeCell ref="B85:E85"/>
    <mergeCell ref="F85:G85"/>
    <mergeCell ref="B86:E86"/>
    <mergeCell ref="F86:G86"/>
    <mergeCell ref="B87:E87"/>
    <mergeCell ref="F87:G87"/>
    <mergeCell ref="B82:E82"/>
    <mergeCell ref="F82:G82"/>
    <mergeCell ref="B83:E83"/>
    <mergeCell ref="F83:G83"/>
    <mergeCell ref="B84:E84"/>
    <mergeCell ref="F84:G84"/>
    <mergeCell ref="B79:E79"/>
    <mergeCell ref="F79:G79"/>
    <mergeCell ref="B80:E80"/>
    <mergeCell ref="F80:G80"/>
    <mergeCell ref="B81:E81"/>
    <mergeCell ref="F81:G81"/>
    <mergeCell ref="B76:E76"/>
    <mergeCell ref="F76:G76"/>
    <mergeCell ref="B77:E77"/>
    <mergeCell ref="F77:G77"/>
    <mergeCell ref="B78:E78"/>
    <mergeCell ref="F78:G78"/>
    <mergeCell ref="B73:E73"/>
    <mergeCell ref="F73:G73"/>
    <mergeCell ref="B74:E74"/>
    <mergeCell ref="F74:G74"/>
    <mergeCell ref="B75:E75"/>
    <mergeCell ref="F75:G75"/>
    <mergeCell ref="B70:E70"/>
    <mergeCell ref="F70:G70"/>
    <mergeCell ref="B71:E71"/>
    <mergeCell ref="F71:G71"/>
    <mergeCell ref="B72:E72"/>
    <mergeCell ref="F72:G72"/>
    <mergeCell ref="B67:E67"/>
    <mergeCell ref="F67:G67"/>
    <mergeCell ref="B68:E68"/>
    <mergeCell ref="F68:G68"/>
    <mergeCell ref="B69:E69"/>
    <mergeCell ref="F69:G69"/>
    <mergeCell ref="B64:E64"/>
    <mergeCell ref="F64:G64"/>
    <mergeCell ref="B65:E65"/>
    <mergeCell ref="F65:G65"/>
    <mergeCell ref="B66:E66"/>
    <mergeCell ref="F66:G66"/>
    <mergeCell ref="B61:E61"/>
    <mergeCell ref="F61:G61"/>
    <mergeCell ref="B62:E62"/>
    <mergeCell ref="F62:G62"/>
    <mergeCell ref="B63:E63"/>
    <mergeCell ref="F63:G63"/>
    <mergeCell ref="B58:E58"/>
    <mergeCell ref="F58:G58"/>
    <mergeCell ref="B59:E59"/>
    <mergeCell ref="F59:G59"/>
    <mergeCell ref="B60:E60"/>
    <mergeCell ref="F60:G60"/>
    <mergeCell ref="B55:E55"/>
    <mergeCell ref="F55:G55"/>
    <mergeCell ref="B56:E56"/>
    <mergeCell ref="F56:G56"/>
    <mergeCell ref="B57:E57"/>
    <mergeCell ref="F57:G57"/>
    <mergeCell ref="B52:E52"/>
    <mergeCell ref="F52:G52"/>
    <mergeCell ref="B53:E53"/>
    <mergeCell ref="F53:G53"/>
    <mergeCell ref="B54:E54"/>
    <mergeCell ref="F54:G54"/>
    <mergeCell ref="B49:E49"/>
    <mergeCell ref="F49:G49"/>
    <mergeCell ref="B50:E50"/>
    <mergeCell ref="F50:G50"/>
    <mergeCell ref="B51:E51"/>
    <mergeCell ref="F51:G51"/>
    <mergeCell ref="B46:E46"/>
    <mergeCell ref="F46:G46"/>
    <mergeCell ref="B47:E47"/>
    <mergeCell ref="F47:G47"/>
    <mergeCell ref="B48:E48"/>
    <mergeCell ref="F48:G48"/>
    <mergeCell ref="B43:E43"/>
    <mergeCell ref="F43:G43"/>
    <mergeCell ref="B44:E44"/>
    <mergeCell ref="F44:G44"/>
    <mergeCell ref="B45:E45"/>
    <mergeCell ref="F45:G45"/>
    <mergeCell ref="B40:E40"/>
    <mergeCell ref="F40:G40"/>
    <mergeCell ref="B41:E41"/>
    <mergeCell ref="F41:G41"/>
    <mergeCell ref="B42:E42"/>
    <mergeCell ref="F42:G42"/>
    <mergeCell ref="B37:E37"/>
    <mergeCell ref="F37:G37"/>
    <mergeCell ref="B38:E38"/>
    <mergeCell ref="F38:G38"/>
    <mergeCell ref="B39:E39"/>
    <mergeCell ref="F39:G39"/>
    <mergeCell ref="B34:E34"/>
    <mergeCell ref="F34:G34"/>
    <mergeCell ref="B35:E35"/>
    <mergeCell ref="F35:G35"/>
    <mergeCell ref="B36:E36"/>
    <mergeCell ref="F36:G36"/>
    <mergeCell ref="B31:E31"/>
    <mergeCell ref="F31:G31"/>
    <mergeCell ref="B32:E32"/>
    <mergeCell ref="F32:G32"/>
    <mergeCell ref="B33:E33"/>
    <mergeCell ref="F33:G33"/>
    <mergeCell ref="B28:E28"/>
    <mergeCell ref="F28:G28"/>
    <mergeCell ref="B29:E29"/>
    <mergeCell ref="F29:G29"/>
    <mergeCell ref="B30:E30"/>
    <mergeCell ref="F30:G30"/>
    <mergeCell ref="B25:E25"/>
    <mergeCell ref="F25:G25"/>
    <mergeCell ref="B26:E26"/>
    <mergeCell ref="F26:G26"/>
    <mergeCell ref="B27:E27"/>
    <mergeCell ref="F27:G27"/>
    <mergeCell ref="B22:E22"/>
    <mergeCell ref="F22:G22"/>
    <mergeCell ref="B23:E23"/>
    <mergeCell ref="F23:G23"/>
    <mergeCell ref="B24:E24"/>
    <mergeCell ref="F24:G24"/>
    <mergeCell ref="B19:E19"/>
    <mergeCell ref="F19:G19"/>
    <mergeCell ref="B20:E20"/>
    <mergeCell ref="F20:G20"/>
    <mergeCell ref="B21:E21"/>
    <mergeCell ref="F21:G21"/>
    <mergeCell ref="B16:E16"/>
    <mergeCell ref="F16:G16"/>
    <mergeCell ref="B17:E17"/>
    <mergeCell ref="F17:G17"/>
    <mergeCell ref="B18:E18"/>
    <mergeCell ref="F18:G18"/>
    <mergeCell ref="B14:E14"/>
    <mergeCell ref="F14:G14"/>
    <mergeCell ref="B15:E15"/>
    <mergeCell ref="F15:G15"/>
    <mergeCell ref="B10:E10"/>
    <mergeCell ref="F10:G10"/>
    <mergeCell ref="B11:E11"/>
    <mergeCell ref="F11:G11"/>
    <mergeCell ref="B12:E12"/>
    <mergeCell ref="F12:G12"/>
    <mergeCell ref="B7:E7"/>
    <mergeCell ref="F7:G7"/>
    <mergeCell ref="B8:E8"/>
    <mergeCell ref="F8:G8"/>
    <mergeCell ref="B9:E9"/>
    <mergeCell ref="F9:G9"/>
    <mergeCell ref="F6:G6"/>
    <mergeCell ref="B13:E1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8"/>
  <sheetViews>
    <sheetView zoomScaleNormal="100" workbookViewId="0"/>
  </sheetViews>
  <sheetFormatPr defaultColWidth="9.08203125" defaultRowHeight="12.5" x14ac:dyDescent="0.3"/>
  <cols>
    <col min="1" max="1" width="16.58203125" style="60" customWidth="1"/>
    <col min="2" max="2" width="72.58203125" style="58" customWidth="1"/>
    <col min="3" max="3" width="20.58203125" style="66" customWidth="1"/>
    <col min="4" max="4" width="20.58203125" style="75" customWidth="1"/>
    <col min="5" max="5" width="20.58203125" style="66" customWidth="1"/>
    <col min="6" max="6" width="9" style="36" customWidth="1"/>
    <col min="7" max="7" width="9" style="59" customWidth="1"/>
    <col min="8" max="16384" width="9.08203125" style="59"/>
  </cols>
  <sheetData>
    <row r="1" spans="1:7" x14ac:dyDescent="0.3">
      <c r="A1" s="57" t="s">
        <v>301</v>
      </c>
    </row>
    <row r="2" spans="1:7" x14ac:dyDescent="0.3">
      <c r="A2" s="57"/>
    </row>
    <row r="3" spans="1:7" s="2" customFormat="1" x14ac:dyDescent="0.3">
      <c r="A3" s="16" t="s">
        <v>1</v>
      </c>
      <c r="B3" s="5">
        <f>ผู้ส่งข้อมูล!B1</f>
        <v>999</v>
      </c>
      <c r="C3" s="67"/>
      <c r="D3" s="76"/>
      <c r="E3" s="67"/>
    </row>
    <row r="4" spans="1:7" s="2" customFormat="1" x14ac:dyDescent="0.3">
      <c r="A4" s="16" t="s">
        <v>2</v>
      </c>
      <c r="B4" s="5" t="str">
        <f>ผู้ส่งข้อมูล!C1</f>
        <v>ชื่อบริษัท</v>
      </c>
      <c r="C4" s="67"/>
      <c r="D4" s="76"/>
      <c r="E4" s="67"/>
    </row>
    <row r="5" spans="1:7" s="2" customFormat="1" x14ac:dyDescent="0.3">
      <c r="A5" s="16" t="s">
        <v>3</v>
      </c>
      <c r="B5" s="5" t="str">
        <f>IF(AND(ผู้ส่งข้อมูล!C2="กรุณาเลือก",ผู้ส่งข้อมูล!E2="กรุณาเลือก",ผู้ส่งข้อมูล!G2="กรุณาเลือก"), "วัน เดือน ปี",ผู้ส่งข้อมูล!C2&amp;" "&amp;ผู้ส่งข้อมูล!E2&amp;" "&amp;ผู้ส่งข้อมูล!G2)</f>
        <v>วัน เดือน ปี</v>
      </c>
      <c r="C5" s="67"/>
      <c r="D5" s="76"/>
      <c r="E5" s="67"/>
    </row>
    <row r="6" spans="1:7" ht="16.5" customHeight="1" x14ac:dyDescent="0.3">
      <c r="B6" s="169" t="s">
        <v>4</v>
      </c>
      <c r="C6" s="169"/>
      <c r="D6" s="169"/>
      <c r="E6" s="169"/>
    </row>
    <row r="7" spans="1:7" s="38" customFormat="1" x14ac:dyDescent="0.3">
      <c r="A7" s="17" t="s">
        <v>344</v>
      </c>
      <c r="B7" s="9" t="s">
        <v>5</v>
      </c>
      <c r="C7" s="63" t="s">
        <v>302</v>
      </c>
      <c r="D7" s="74" t="s">
        <v>981</v>
      </c>
      <c r="E7" s="63" t="s">
        <v>303</v>
      </c>
      <c r="F7" s="37"/>
    </row>
    <row r="8" spans="1:7" s="38" customFormat="1" ht="15.75" customHeight="1" x14ac:dyDescent="0.3">
      <c r="A8" s="30" t="s">
        <v>652</v>
      </c>
      <c r="B8" s="27" t="s">
        <v>304</v>
      </c>
      <c r="C8" s="68">
        <f>SUM(C9,C24)</f>
        <v>0</v>
      </c>
      <c r="D8" s="78">
        <f>SUM(D9,D24)</f>
        <v>0</v>
      </c>
      <c r="E8" s="68">
        <f>SUM(E24)</f>
        <v>0</v>
      </c>
      <c r="F8" s="37"/>
      <c r="G8" s="61"/>
    </row>
    <row r="9" spans="1:7" s="38" customFormat="1" ht="12.75" customHeight="1" x14ac:dyDescent="0.3">
      <c r="A9" s="30" t="s">
        <v>653</v>
      </c>
      <c r="B9" s="62" t="s">
        <v>305</v>
      </c>
      <c r="C9" s="68">
        <f>SUM(C10,C17)</f>
        <v>0</v>
      </c>
      <c r="D9" s="78">
        <f>SUM(D10,D17)</f>
        <v>0</v>
      </c>
      <c r="E9" s="77"/>
      <c r="F9" s="39"/>
      <c r="G9" s="61"/>
    </row>
    <row r="10" spans="1:7" x14ac:dyDescent="0.3">
      <c r="A10" s="30" t="s">
        <v>654</v>
      </c>
      <c r="B10" s="62" t="s">
        <v>800</v>
      </c>
      <c r="C10" s="68">
        <f>SUM(C11:C13,C16)</f>
        <v>0</v>
      </c>
      <c r="D10" s="78">
        <f>SUM(D11:D13,D16)</f>
        <v>0</v>
      </c>
      <c r="E10" s="77"/>
      <c r="F10" s="39"/>
      <c r="G10" s="61"/>
    </row>
    <row r="11" spans="1:7" x14ac:dyDescent="0.3">
      <c r="A11" s="30" t="s">
        <v>655</v>
      </c>
      <c r="B11" s="62" t="s">
        <v>801</v>
      </c>
      <c r="C11" s="79">
        <v>0</v>
      </c>
      <c r="D11" s="80">
        <v>0</v>
      </c>
      <c r="E11" s="77"/>
      <c r="F11" s="39"/>
      <c r="G11" s="61"/>
    </row>
    <row r="12" spans="1:7" x14ac:dyDescent="0.3">
      <c r="A12" s="30" t="s">
        <v>656</v>
      </c>
      <c r="B12" s="62" t="s">
        <v>802</v>
      </c>
      <c r="C12" s="79">
        <v>0</v>
      </c>
      <c r="D12" s="80">
        <v>0</v>
      </c>
      <c r="E12" s="77"/>
      <c r="F12" s="37"/>
      <c r="G12" s="61"/>
    </row>
    <row r="13" spans="1:7" x14ac:dyDescent="0.3">
      <c r="A13" s="30" t="s">
        <v>657</v>
      </c>
      <c r="B13" s="62" t="s">
        <v>803</v>
      </c>
      <c r="C13" s="68">
        <f>SUM(C14:C15)</f>
        <v>0</v>
      </c>
      <c r="D13" s="78">
        <f>SUM(D14:D15)</f>
        <v>0</v>
      </c>
      <c r="E13" s="77"/>
      <c r="F13" s="37"/>
      <c r="G13" s="61"/>
    </row>
    <row r="14" spans="1:7" x14ac:dyDescent="0.3">
      <c r="A14" s="30" t="s">
        <v>658</v>
      </c>
      <c r="B14" s="62" t="s">
        <v>804</v>
      </c>
      <c r="C14" s="79">
        <v>0</v>
      </c>
      <c r="D14" s="80">
        <v>0</v>
      </c>
      <c r="E14" s="77"/>
      <c r="F14" s="37"/>
      <c r="G14" s="61"/>
    </row>
    <row r="15" spans="1:7" x14ac:dyDescent="0.3">
      <c r="A15" s="30" t="s">
        <v>659</v>
      </c>
      <c r="B15" s="62" t="s">
        <v>805</v>
      </c>
      <c r="C15" s="79">
        <v>0</v>
      </c>
      <c r="D15" s="80">
        <v>0</v>
      </c>
      <c r="E15" s="77"/>
      <c r="F15" s="37"/>
      <c r="G15" s="61"/>
    </row>
    <row r="16" spans="1:7" x14ac:dyDescent="0.3">
      <c r="A16" s="30" t="s">
        <v>660</v>
      </c>
      <c r="B16" s="62" t="s">
        <v>806</v>
      </c>
      <c r="C16" s="79">
        <v>0</v>
      </c>
      <c r="D16" s="80">
        <v>0</v>
      </c>
      <c r="E16" s="77"/>
      <c r="F16" s="37"/>
      <c r="G16" s="61"/>
    </row>
    <row r="17" spans="1:7" x14ac:dyDescent="0.3">
      <c r="A17" s="30" t="s">
        <v>661</v>
      </c>
      <c r="B17" s="62" t="s">
        <v>807</v>
      </c>
      <c r="C17" s="68">
        <f>SUM(C18:C20,C23)</f>
        <v>0</v>
      </c>
      <c r="D17" s="78">
        <f>SUM(D18:D20,D23)</f>
        <v>0</v>
      </c>
      <c r="E17" s="77"/>
      <c r="F17" s="37"/>
      <c r="G17" s="61"/>
    </row>
    <row r="18" spans="1:7" x14ac:dyDescent="0.3">
      <c r="A18" s="30" t="s">
        <v>662</v>
      </c>
      <c r="B18" s="62" t="s">
        <v>808</v>
      </c>
      <c r="C18" s="79">
        <v>0</v>
      </c>
      <c r="D18" s="80">
        <v>0</v>
      </c>
      <c r="E18" s="77"/>
      <c r="F18" s="37"/>
      <c r="G18" s="61"/>
    </row>
    <row r="19" spans="1:7" x14ac:dyDescent="0.3">
      <c r="A19" s="30" t="s">
        <v>663</v>
      </c>
      <c r="B19" s="62" t="s">
        <v>809</v>
      </c>
      <c r="C19" s="79">
        <v>0</v>
      </c>
      <c r="D19" s="80">
        <v>0</v>
      </c>
      <c r="E19" s="77"/>
      <c r="F19" s="37"/>
      <c r="G19" s="61"/>
    </row>
    <row r="20" spans="1:7" x14ac:dyDescent="0.3">
      <c r="A20" s="30" t="s">
        <v>664</v>
      </c>
      <c r="B20" s="62" t="s">
        <v>810</v>
      </c>
      <c r="C20" s="68">
        <f>SUM(C21:C22)</f>
        <v>0</v>
      </c>
      <c r="D20" s="78">
        <f>SUM(D21:D22)</f>
        <v>0</v>
      </c>
      <c r="E20" s="77"/>
      <c r="F20" s="37"/>
      <c r="G20" s="61"/>
    </row>
    <row r="21" spans="1:7" x14ac:dyDescent="0.3">
      <c r="A21" s="30" t="s">
        <v>665</v>
      </c>
      <c r="B21" s="62" t="s">
        <v>811</v>
      </c>
      <c r="C21" s="79">
        <v>0</v>
      </c>
      <c r="D21" s="80">
        <v>0</v>
      </c>
      <c r="E21" s="77"/>
      <c r="F21" s="37"/>
      <c r="G21" s="61"/>
    </row>
    <row r="22" spans="1:7" x14ac:dyDescent="0.3">
      <c r="A22" s="30" t="s">
        <v>666</v>
      </c>
      <c r="B22" s="62" t="s">
        <v>812</v>
      </c>
      <c r="C22" s="79">
        <v>0</v>
      </c>
      <c r="D22" s="80">
        <v>0</v>
      </c>
      <c r="E22" s="77"/>
      <c r="F22" s="37"/>
      <c r="G22" s="61"/>
    </row>
    <row r="23" spans="1:7" x14ac:dyDescent="0.3">
      <c r="A23" s="30" t="s">
        <v>667</v>
      </c>
      <c r="B23" s="62" t="s">
        <v>813</v>
      </c>
      <c r="C23" s="79">
        <v>0</v>
      </c>
      <c r="D23" s="80">
        <v>0</v>
      </c>
      <c r="E23" s="77"/>
      <c r="F23" s="37"/>
      <c r="G23" s="61"/>
    </row>
    <row r="24" spans="1:7" ht="27.75" customHeight="1" x14ac:dyDescent="0.3">
      <c r="A24" s="30" t="s">
        <v>668</v>
      </c>
      <c r="B24" s="62" t="s">
        <v>1082</v>
      </c>
      <c r="C24" s="68">
        <f>SUM(C25,C42)</f>
        <v>0</v>
      </c>
      <c r="D24" s="78">
        <f>SUM(D25,D42)</f>
        <v>0</v>
      </c>
      <c r="E24" s="68">
        <f>SUM(E25,E42)</f>
        <v>0</v>
      </c>
      <c r="F24" s="37"/>
      <c r="G24" s="61"/>
    </row>
    <row r="25" spans="1:7" x14ac:dyDescent="0.3">
      <c r="A25" s="30" t="s">
        <v>669</v>
      </c>
      <c r="B25" s="62" t="s">
        <v>814</v>
      </c>
      <c r="C25" s="68">
        <f>SUM(C26,C34)</f>
        <v>0</v>
      </c>
      <c r="D25" s="78">
        <f>SUM(D26,D34)</f>
        <v>0</v>
      </c>
      <c r="E25" s="68">
        <f>SUM(E26,E34)</f>
        <v>0</v>
      </c>
      <c r="F25" s="37"/>
      <c r="G25" s="61"/>
    </row>
    <row r="26" spans="1:7" x14ac:dyDescent="0.3">
      <c r="A26" s="30" t="s">
        <v>670</v>
      </c>
      <c r="B26" s="62" t="s">
        <v>948</v>
      </c>
      <c r="C26" s="68">
        <f>SUM(C27:C33)</f>
        <v>0</v>
      </c>
      <c r="D26" s="78">
        <f>SUM(D27:D33)</f>
        <v>0</v>
      </c>
      <c r="E26" s="68">
        <f>SUM(E27:E33)</f>
        <v>0</v>
      </c>
      <c r="F26" s="37"/>
      <c r="G26" s="61"/>
    </row>
    <row r="27" spans="1:7" x14ac:dyDescent="0.3">
      <c r="A27" s="30" t="s">
        <v>671</v>
      </c>
      <c r="B27" s="62" t="s">
        <v>815</v>
      </c>
      <c r="C27" s="79">
        <v>0</v>
      </c>
      <c r="D27" s="80">
        <v>0</v>
      </c>
      <c r="E27" s="79">
        <v>0</v>
      </c>
      <c r="F27" s="37"/>
      <c r="G27" s="61"/>
    </row>
    <row r="28" spans="1:7" x14ac:dyDescent="0.3">
      <c r="A28" s="30" t="s">
        <v>672</v>
      </c>
      <c r="B28" s="62" t="s">
        <v>816</v>
      </c>
      <c r="C28" s="79">
        <v>0</v>
      </c>
      <c r="D28" s="80">
        <v>0</v>
      </c>
      <c r="E28" s="79">
        <v>0</v>
      </c>
      <c r="F28" s="37"/>
      <c r="G28" s="61"/>
    </row>
    <row r="29" spans="1:7" x14ac:dyDescent="0.3">
      <c r="A29" s="30" t="s">
        <v>673</v>
      </c>
      <c r="B29" s="62" t="s">
        <v>817</v>
      </c>
      <c r="C29" s="79">
        <v>0</v>
      </c>
      <c r="D29" s="80">
        <v>0</v>
      </c>
      <c r="E29" s="79">
        <v>0</v>
      </c>
      <c r="F29" s="39"/>
      <c r="G29" s="61"/>
    </row>
    <row r="30" spans="1:7" x14ac:dyDescent="0.3">
      <c r="A30" s="30" t="s">
        <v>674</v>
      </c>
      <c r="B30" s="62" t="s">
        <v>818</v>
      </c>
      <c r="C30" s="79">
        <v>0</v>
      </c>
      <c r="D30" s="80">
        <v>0</v>
      </c>
      <c r="E30" s="79">
        <v>0</v>
      </c>
      <c r="F30" s="37"/>
      <c r="G30" s="61"/>
    </row>
    <row r="31" spans="1:7" x14ac:dyDescent="0.3">
      <c r="A31" s="30" t="s">
        <v>675</v>
      </c>
      <c r="B31" s="62" t="s">
        <v>819</v>
      </c>
      <c r="C31" s="79">
        <v>0</v>
      </c>
      <c r="D31" s="80">
        <v>0</v>
      </c>
      <c r="E31" s="79">
        <v>0</v>
      </c>
      <c r="F31" s="37"/>
      <c r="G31" s="61"/>
    </row>
    <row r="32" spans="1:7" x14ac:dyDescent="0.3">
      <c r="A32" s="30" t="s">
        <v>676</v>
      </c>
      <c r="B32" s="62" t="s">
        <v>820</v>
      </c>
      <c r="C32" s="79">
        <v>0</v>
      </c>
      <c r="D32" s="80">
        <v>0</v>
      </c>
      <c r="E32" s="79">
        <v>0</v>
      </c>
      <c r="F32" s="37"/>
      <c r="G32" s="61"/>
    </row>
    <row r="33" spans="1:7" x14ac:dyDescent="0.3">
      <c r="A33" s="30" t="s">
        <v>677</v>
      </c>
      <c r="B33" s="62" t="s">
        <v>821</v>
      </c>
      <c r="C33" s="79">
        <v>0</v>
      </c>
      <c r="D33" s="80">
        <v>0</v>
      </c>
      <c r="E33" s="79">
        <v>0</v>
      </c>
      <c r="F33" s="37"/>
      <c r="G33" s="61"/>
    </row>
    <row r="34" spans="1:7" x14ac:dyDescent="0.3">
      <c r="A34" s="30" t="s">
        <v>678</v>
      </c>
      <c r="B34" s="62" t="s">
        <v>822</v>
      </c>
      <c r="C34" s="68">
        <f>SUM(C35:C41)</f>
        <v>0</v>
      </c>
      <c r="D34" s="78">
        <f>SUM(D35:D41)</f>
        <v>0</v>
      </c>
      <c r="E34" s="68">
        <f>SUM(E35:E41)</f>
        <v>0</v>
      </c>
      <c r="F34" s="37"/>
      <c r="G34" s="61"/>
    </row>
    <row r="35" spans="1:7" x14ac:dyDescent="0.3">
      <c r="A35" s="30" t="s">
        <v>679</v>
      </c>
      <c r="B35" s="62" t="s">
        <v>823</v>
      </c>
      <c r="C35" s="79">
        <v>0</v>
      </c>
      <c r="D35" s="80">
        <v>0</v>
      </c>
      <c r="E35" s="79">
        <v>0</v>
      </c>
      <c r="F35" s="37"/>
      <c r="G35" s="61"/>
    </row>
    <row r="36" spans="1:7" x14ac:dyDescent="0.3">
      <c r="A36" s="30" t="s">
        <v>680</v>
      </c>
      <c r="B36" s="62" t="s">
        <v>824</v>
      </c>
      <c r="C36" s="79">
        <v>0</v>
      </c>
      <c r="D36" s="80">
        <v>0</v>
      </c>
      <c r="E36" s="79">
        <v>0</v>
      </c>
      <c r="F36" s="37"/>
      <c r="G36" s="61"/>
    </row>
    <row r="37" spans="1:7" x14ac:dyDescent="0.3">
      <c r="A37" s="30" t="s">
        <v>681</v>
      </c>
      <c r="B37" s="62" t="s">
        <v>825</v>
      </c>
      <c r="C37" s="79">
        <v>0</v>
      </c>
      <c r="D37" s="80">
        <v>0</v>
      </c>
      <c r="E37" s="79">
        <v>0</v>
      </c>
      <c r="F37" s="37"/>
      <c r="G37" s="61"/>
    </row>
    <row r="38" spans="1:7" x14ac:dyDescent="0.3">
      <c r="A38" s="30" t="s">
        <v>682</v>
      </c>
      <c r="B38" s="62" t="s">
        <v>826</v>
      </c>
      <c r="C38" s="79">
        <v>0</v>
      </c>
      <c r="D38" s="80">
        <v>0</v>
      </c>
      <c r="E38" s="79">
        <v>0</v>
      </c>
      <c r="F38" s="37"/>
      <c r="G38" s="61"/>
    </row>
    <row r="39" spans="1:7" x14ac:dyDescent="0.3">
      <c r="A39" s="30" t="s">
        <v>683</v>
      </c>
      <c r="B39" s="62" t="s">
        <v>827</v>
      </c>
      <c r="C39" s="79">
        <v>0</v>
      </c>
      <c r="D39" s="80">
        <v>0</v>
      </c>
      <c r="E39" s="79">
        <v>0</v>
      </c>
      <c r="F39" s="37"/>
      <c r="G39" s="61"/>
    </row>
    <row r="40" spans="1:7" x14ac:dyDescent="0.3">
      <c r="A40" s="30" t="s">
        <v>684</v>
      </c>
      <c r="B40" s="62" t="s">
        <v>828</v>
      </c>
      <c r="C40" s="79">
        <v>0</v>
      </c>
      <c r="D40" s="80">
        <v>0</v>
      </c>
      <c r="E40" s="79">
        <v>0</v>
      </c>
      <c r="F40" s="37"/>
      <c r="G40" s="61"/>
    </row>
    <row r="41" spans="1:7" x14ac:dyDescent="0.3">
      <c r="A41" s="30" t="s">
        <v>685</v>
      </c>
      <c r="B41" s="62" t="s">
        <v>829</v>
      </c>
      <c r="C41" s="79">
        <v>0</v>
      </c>
      <c r="D41" s="80">
        <v>0</v>
      </c>
      <c r="E41" s="79">
        <v>0</v>
      </c>
      <c r="F41" s="37"/>
      <c r="G41" s="61"/>
    </row>
    <row r="42" spans="1:7" x14ac:dyDescent="0.3">
      <c r="A42" s="30" t="s">
        <v>686</v>
      </c>
      <c r="B42" s="62" t="s">
        <v>830</v>
      </c>
      <c r="C42" s="68">
        <f>SUM(C43,C60)</f>
        <v>0</v>
      </c>
      <c r="D42" s="78">
        <f>SUM(D43,D60)</f>
        <v>0</v>
      </c>
      <c r="E42" s="68">
        <f>SUM(E43,E60)</f>
        <v>0</v>
      </c>
      <c r="F42" s="37"/>
      <c r="G42" s="61"/>
    </row>
    <row r="43" spans="1:7" x14ac:dyDescent="0.3">
      <c r="A43" s="30" t="s">
        <v>687</v>
      </c>
      <c r="B43" s="62" t="s">
        <v>831</v>
      </c>
      <c r="C43" s="68">
        <f>SUM(C44,C52)</f>
        <v>0</v>
      </c>
      <c r="D43" s="78">
        <f>SUM(D44,D52)</f>
        <v>0</v>
      </c>
      <c r="E43" s="68">
        <f>SUM(E44,E52)</f>
        <v>0</v>
      </c>
      <c r="F43" s="37"/>
      <c r="G43" s="61"/>
    </row>
    <row r="44" spans="1:7" x14ac:dyDescent="0.3">
      <c r="A44" s="30" t="s">
        <v>688</v>
      </c>
      <c r="B44" s="62" t="s">
        <v>949</v>
      </c>
      <c r="C44" s="68">
        <f>SUM(C45:C51)</f>
        <v>0</v>
      </c>
      <c r="D44" s="78">
        <f>SUM(D45:D51)</f>
        <v>0</v>
      </c>
      <c r="E44" s="68">
        <f>SUM(E45:E51)</f>
        <v>0</v>
      </c>
      <c r="F44" s="37"/>
      <c r="G44" s="61"/>
    </row>
    <row r="45" spans="1:7" x14ac:dyDescent="0.3">
      <c r="A45" s="30" t="s">
        <v>689</v>
      </c>
      <c r="B45" s="62" t="s">
        <v>832</v>
      </c>
      <c r="C45" s="79">
        <v>0</v>
      </c>
      <c r="D45" s="80">
        <v>0</v>
      </c>
      <c r="E45" s="79">
        <v>0</v>
      </c>
      <c r="F45" s="37"/>
      <c r="G45" s="61"/>
    </row>
    <row r="46" spans="1:7" x14ac:dyDescent="0.3">
      <c r="A46" s="30" t="s">
        <v>690</v>
      </c>
      <c r="B46" s="62" t="s">
        <v>833</v>
      </c>
      <c r="C46" s="79">
        <v>0</v>
      </c>
      <c r="D46" s="80">
        <v>0</v>
      </c>
      <c r="E46" s="79">
        <v>0</v>
      </c>
      <c r="F46" s="37"/>
      <c r="G46" s="61"/>
    </row>
    <row r="47" spans="1:7" x14ac:dyDescent="0.3">
      <c r="A47" s="30" t="s">
        <v>691</v>
      </c>
      <c r="B47" s="62" t="s">
        <v>834</v>
      </c>
      <c r="C47" s="79">
        <v>0</v>
      </c>
      <c r="D47" s="80">
        <v>0</v>
      </c>
      <c r="E47" s="79">
        <v>0</v>
      </c>
      <c r="F47" s="37"/>
      <c r="G47" s="61"/>
    </row>
    <row r="48" spans="1:7" x14ac:dyDescent="0.3">
      <c r="A48" s="30" t="s">
        <v>692</v>
      </c>
      <c r="B48" s="62" t="s">
        <v>835</v>
      </c>
      <c r="C48" s="79">
        <v>0</v>
      </c>
      <c r="D48" s="80">
        <v>0</v>
      </c>
      <c r="E48" s="79">
        <v>0</v>
      </c>
      <c r="F48" s="37"/>
      <c r="G48" s="61"/>
    </row>
    <row r="49" spans="1:7" x14ac:dyDescent="0.3">
      <c r="A49" s="30" t="s">
        <v>693</v>
      </c>
      <c r="B49" s="62" t="s">
        <v>836</v>
      </c>
      <c r="C49" s="79">
        <v>0</v>
      </c>
      <c r="D49" s="80">
        <v>0</v>
      </c>
      <c r="E49" s="79">
        <v>0</v>
      </c>
      <c r="F49" s="37"/>
      <c r="G49" s="61"/>
    </row>
    <row r="50" spans="1:7" x14ac:dyDescent="0.3">
      <c r="A50" s="30" t="s">
        <v>694</v>
      </c>
      <c r="B50" s="62" t="s">
        <v>837</v>
      </c>
      <c r="C50" s="79">
        <v>0</v>
      </c>
      <c r="D50" s="80">
        <v>0</v>
      </c>
      <c r="E50" s="79">
        <v>0</v>
      </c>
      <c r="F50" s="37"/>
      <c r="G50" s="61"/>
    </row>
    <row r="51" spans="1:7" x14ac:dyDescent="0.3">
      <c r="A51" s="30" t="s">
        <v>695</v>
      </c>
      <c r="B51" s="62" t="s">
        <v>838</v>
      </c>
      <c r="C51" s="79">
        <v>0</v>
      </c>
      <c r="D51" s="80">
        <v>0</v>
      </c>
      <c r="E51" s="79">
        <v>0</v>
      </c>
      <c r="F51" s="37"/>
      <c r="G51" s="61"/>
    </row>
    <row r="52" spans="1:7" x14ac:dyDescent="0.3">
      <c r="A52" s="30" t="s">
        <v>696</v>
      </c>
      <c r="B52" s="62" t="s">
        <v>839</v>
      </c>
      <c r="C52" s="68">
        <f>SUM(C53:C59)</f>
        <v>0</v>
      </c>
      <c r="D52" s="78">
        <f>SUM(D53:D59)</f>
        <v>0</v>
      </c>
      <c r="E52" s="68">
        <f>SUM(E53:E59)</f>
        <v>0</v>
      </c>
      <c r="F52" s="37"/>
      <c r="G52" s="61"/>
    </row>
    <row r="53" spans="1:7" x14ac:dyDescent="0.3">
      <c r="A53" s="30" t="s">
        <v>697</v>
      </c>
      <c r="B53" s="62" t="s">
        <v>840</v>
      </c>
      <c r="C53" s="79">
        <v>0</v>
      </c>
      <c r="D53" s="80">
        <v>0</v>
      </c>
      <c r="E53" s="79">
        <v>0</v>
      </c>
      <c r="F53" s="37"/>
      <c r="G53" s="61"/>
    </row>
    <row r="54" spans="1:7" x14ac:dyDescent="0.3">
      <c r="A54" s="30" t="s">
        <v>698</v>
      </c>
      <c r="B54" s="62" t="s">
        <v>841</v>
      </c>
      <c r="C54" s="79">
        <v>0</v>
      </c>
      <c r="D54" s="80">
        <v>0</v>
      </c>
      <c r="E54" s="79">
        <v>0</v>
      </c>
      <c r="F54" s="37"/>
      <c r="G54" s="61"/>
    </row>
    <row r="55" spans="1:7" x14ac:dyDescent="0.3">
      <c r="A55" s="30" t="s">
        <v>699</v>
      </c>
      <c r="B55" s="62" t="s">
        <v>842</v>
      </c>
      <c r="C55" s="79">
        <v>0</v>
      </c>
      <c r="D55" s="80">
        <v>0</v>
      </c>
      <c r="E55" s="79">
        <v>0</v>
      </c>
      <c r="F55" s="37"/>
      <c r="G55" s="61"/>
    </row>
    <row r="56" spans="1:7" x14ac:dyDescent="0.3">
      <c r="A56" s="30" t="s">
        <v>700</v>
      </c>
      <c r="B56" s="62" t="s">
        <v>843</v>
      </c>
      <c r="C56" s="79">
        <v>0</v>
      </c>
      <c r="D56" s="80">
        <v>0</v>
      </c>
      <c r="E56" s="79">
        <v>0</v>
      </c>
      <c r="F56" s="37"/>
      <c r="G56" s="61"/>
    </row>
    <row r="57" spans="1:7" x14ac:dyDescent="0.3">
      <c r="A57" s="30" t="s">
        <v>701</v>
      </c>
      <c r="B57" s="62" t="s">
        <v>844</v>
      </c>
      <c r="C57" s="79">
        <v>0</v>
      </c>
      <c r="D57" s="80">
        <v>0</v>
      </c>
      <c r="E57" s="79">
        <v>0</v>
      </c>
      <c r="F57" s="37"/>
      <c r="G57" s="61"/>
    </row>
    <row r="58" spans="1:7" x14ac:dyDescent="0.3">
      <c r="A58" s="30" t="s">
        <v>702</v>
      </c>
      <c r="B58" s="62" t="s">
        <v>845</v>
      </c>
      <c r="C58" s="79">
        <v>0</v>
      </c>
      <c r="D58" s="80">
        <v>0</v>
      </c>
      <c r="E58" s="79">
        <v>0</v>
      </c>
      <c r="F58" s="37"/>
      <c r="G58" s="61"/>
    </row>
    <row r="59" spans="1:7" x14ac:dyDescent="0.3">
      <c r="A59" s="30" t="s">
        <v>703</v>
      </c>
      <c r="B59" s="62" t="s">
        <v>846</v>
      </c>
      <c r="C59" s="79">
        <v>0</v>
      </c>
      <c r="D59" s="80">
        <v>0</v>
      </c>
      <c r="E59" s="79">
        <v>0</v>
      </c>
      <c r="F59" s="37"/>
      <c r="G59" s="61"/>
    </row>
    <row r="60" spans="1:7" x14ac:dyDescent="0.3">
      <c r="A60" s="30" t="s">
        <v>704</v>
      </c>
      <c r="B60" s="62" t="s">
        <v>847</v>
      </c>
      <c r="C60" s="68">
        <f>SUM(C61,C69)</f>
        <v>0</v>
      </c>
      <c r="D60" s="78">
        <f>SUM(D61,D69)</f>
        <v>0</v>
      </c>
      <c r="E60" s="68">
        <f>SUM(E61,E69)</f>
        <v>0</v>
      </c>
      <c r="F60" s="37"/>
      <c r="G60" s="61"/>
    </row>
    <row r="61" spans="1:7" x14ac:dyDescent="0.3">
      <c r="A61" s="30" t="s">
        <v>705</v>
      </c>
      <c r="B61" s="62" t="s">
        <v>848</v>
      </c>
      <c r="C61" s="68">
        <f>SUM(C62:C68)</f>
        <v>0</v>
      </c>
      <c r="D61" s="78">
        <f>SUM(D62:D68)</f>
        <v>0</v>
      </c>
      <c r="E61" s="68">
        <f>SUM(E62:E68)</f>
        <v>0</v>
      </c>
      <c r="F61" s="37"/>
      <c r="G61" s="61"/>
    </row>
    <row r="62" spans="1:7" x14ac:dyDescent="0.3">
      <c r="A62" s="30" t="s">
        <v>706</v>
      </c>
      <c r="B62" s="62" t="s">
        <v>850</v>
      </c>
      <c r="C62" s="79">
        <v>0</v>
      </c>
      <c r="D62" s="80">
        <v>0</v>
      </c>
      <c r="E62" s="79">
        <v>0</v>
      </c>
      <c r="F62" s="37"/>
      <c r="G62" s="61"/>
    </row>
    <row r="63" spans="1:7" x14ac:dyDescent="0.3">
      <c r="A63" s="30" t="s">
        <v>707</v>
      </c>
      <c r="B63" s="62" t="s">
        <v>851</v>
      </c>
      <c r="C63" s="79">
        <v>0</v>
      </c>
      <c r="D63" s="80">
        <v>0</v>
      </c>
      <c r="E63" s="79">
        <v>0</v>
      </c>
      <c r="F63" s="37"/>
      <c r="G63" s="61"/>
    </row>
    <row r="64" spans="1:7" x14ac:dyDescent="0.3">
      <c r="A64" s="30" t="s">
        <v>708</v>
      </c>
      <c r="B64" s="62" t="s">
        <v>852</v>
      </c>
      <c r="C64" s="79">
        <v>0</v>
      </c>
      <c r="D64" s="80">
        <v>0</v>
      </c>
      <c r="E64" s="79">
        <v>0</v>
      </c>
      <c r="F64" s="37"/>
      <c r="G64" s="61"/>
    </row>
    <row r="65" spans="1:7" x14ac:dyDescent="0.3">
      <c r="A65" s="30" t="s">
        <v>709</v>
      </c>
      <c r="B65" s="62" t="s">
        <v>853</v>
      </c>
      <c r="C65" s="79">
        <v>0</v>
      </c>
      <c r="D65" s="80">
        <v>0</v>
      </c>
      <c r="E65" s="79">
        <v>0</v>
      </c>
      <c r="F65" s="37"/>
      <c r="G65" s="61"/>
    </row>
    <row r="66" spans="1:7" x14ac:dyDescent="0.3">
      <c r="A66" s="30" t="s">
        <v>710</v>
      </c>
      <c r="B66" s="62" t="s">
        <v>854</v>
      </c>
      <c r="C66" s="79">
        <v>0</v>
      </c>
      <c r="D66" s="80">
        <v>0</v>
      </c>
      <c r="E66" s="79">
        <v>0</v>
      </c>
      <c r="F66" s="37"/>
      <c r="G66" s="61"/>
    </row>
    <row r="67" spans="1:7" x14ac:dyDescent="0.3">
      <c r="A67" s="30" t="s">
        <v>711</v>
      </c>
      <c r="B67" s="62" t="s">
        <v>855</v>
      </c>
      <c r="C67" s="79">
        <v>0</v>
      </c>
      <c r="D67" s="80">
        <v>0</v>
      </c>
      <c r="E67" s="79">
        <v>0</v>
      </c>
      <c r="F67" s="37"/>
      <c r="G67" s="61"/>
    </row>
    <row r="68" spans="1:7" x14ac:dyDescent="0.3">
      <c r="A68" s="30" t="s">
        <v>712</v>
      </c>
      <c r="B68" s="62" t="s">
        <v>856</v>
      </c>
      <c r="C68" s="79">
        <v>0</v>
      </c>
      <c r="D68" s="80">
        <v>0</v>
      </c>
      <c r="E68" s="79">
        <v>0</v>
      </c>
      <c r="F68" s="37"/>
      <c r="G68" s="61"/>
    </row>
    <row r="69" spans="1:7" x14ac:dyDescent="0.3">
      <c r="A69" s="30" t="s">
        <v>713</v>
      </c>
      <c r="B69" s="62" t="s">
        <v>849</v>
      </c>
      <c r="C69" s="68">
        <f>SUM(C70:C76)</f>
        <v>0</v>
      </c>
      <c r="D69" s="78">
        <f>SUM(D70:D76)</f>
        <v>0</v>
      </c>
      <c r="E69" s="68">
        <f>SUM(E70:E76)</f>
        <v>0</v>
      </c>
      <c r="F69" s="37"/>
      <c r="G69" s="61"/>
    </row>
    <row r="70" spans="1:7" x14ac:dyDescent="0.3">
      <c r="A70" s="30" t="s">
        <v>714</v>
      </c>
      <c r="B70" s="62" t="s">
        <v>857</v>
      </c>
      <c r="C70" s="79">
        <v>0</v>
      </c>
      <c r="D70" s="80">
        <v>0</v>
      </c>
      <c r="E70" s="79">
        <v>0</v>
      </c>
      <c r="F70" s="37"/>
      <c r="G70" s="61"/>
    </row>
    <row r="71" spans="1:7" x14ac:dyDescent="0.3">
      <c r="A71" s="30" t="s">
        <v>715</v>
      </c>
      <c r="B71" s="62" t="s">
        <v>858</v>
      </c>
      <c r="C71" s="79">
        <v>0</v>
      </c>
      <c r="D71" s="80">
        <v>0</v>
      </c>
      <c r="E71" s="79">
        <v>0</v>
      </c>
      <c r="F71" s="37"/>
      <c r="G71" s="61"/>
    </row>
    <row r="72" spans="1:7" x14ac:dyDescent="0.3">
      <c r="A72" s="30" t="s">
        <v>716</v>
      </c>
      <c r="B72" s="62" t="s">
        <v>859</v>
      </c>
      <c r="C72" s="79">
        <v>0</v>
      </c>
      <c r="D72" s="80">
        <v>0</v>
      </c>
      <c r="E72" s="79">
        <v>0</v>
      </c>
      <c r="F72" s="37"/>
      <c r="G72" s="61"/>
    </row>
    <row r="73" spans="1:7" x14ac:dyDescent="0.3">
      <c r="A73" s="30" t="s">
        <v>717</v>
      </c>
      <c r="B73" s="62" t="s">
        <v>860</v>
      </c>
      <c r="C73" s="79">
        <v>0</v>
      </c>
      <c r="D73" s="80">
        <v>0</v>
      </c>
      <c r="E73" s="79">
        <v>0</v>
      </c>
      <c r="F73" s="37"/>
      <c r="G73" s="61"/>
    </row>
    <row r="74" spans="1:7" x14ac:dyDescent="0.3">
      <c r="A74" s="30" t="s">
        <v>718</v>
      </c>
      <c r="B74" s="62" t="s">
        <v>861</v>
      </c>
      <c r="C74" s="79">
        <v>0</v>
      </c>
      <c r="D74" s="80">
        <v>0</v>
      </c>
      <c r="E74" s="79">
        <v>0</v>
      </c>
      <c r="F74" s="37"/>
      <c r="G74" s="61"/>
    </row>
    <row r="75" spans="1:7" x14ac:dyDescent="0.3">
      <c r="A75" s="30" t="s">
        <v>719</v>
      </c>
      <c r="B75" s="62" t="s">
        <v>862</v>
      </c>
      <c r="C75" s="79">
        <v>0</v>
      </c>
      <c r="D75" s="80">
        <v>0</v>
      </c>
      <c r="E75" s="79">
        <v>0</v>
      </c>
      <c r="F75" s="37"/>
      <c r="G75" s="61"/>
    </row>
    <row r="76" spans="1:7" x14ac:dyDescent="0.3">
      <c r="A76" s="30" t="s">
        <v>720</v>
      </c>
      <c r="B76" s="62" t="s">
        <v>863</v>
      </c>
      <c r="C76" s="79">
        <v>0</v>
      </c>
      <c r="D76" s="80">
        <v>0</v>
      </c>
      <c r="E76" s="79">
        <v>0</v>
      </c>
      <c r="F76" s="37"/>
      <c r="G76" s="61"/>
    </row>
    <row r="77" spans="1:7" x14ac:dyDescent="0.3">
      <c r="A77" s="30" t="s">
        <v>721</v>
      </c>
      <c r="B77" s="27" t="s">
        <v>306</v>
      </c>
      <c r="C77" s="68">
        <f>SUM(C78,C107)</f>
        <v>0</v>
      </c>
      <c r="D77" s="78">
        <f>SUM(D78,D107)</f>
        <v>0</v>
      </c>
      <c r="E77" s="68">
        <f>SUM(E78,E107)</f>
        <v>0</v>
      </c>
      <c r="F77" s="37"/>
      <c r="G77" s="61"/>
    </row>
    <row r="78" spans="1:7" x14ac:dyDescent="0.3">
      <c r="A78" s="30" t="s">
        <v>722</v>
      </c>
      <c r="B78" s="62" t="s">
        <v>864</v>
      </c>
      <c r="C78" s="68">
        <f>SUM(C79,C88)</f>
        <v>0</v>
      </c>
      <c r="D78" s="78">
        <f>SUM(D79,D88)</f>
        <v>0</v>
      </c>
      <c r="E78" s="68">
        <f>SUM(E79,E88)</f>
        <v>0</v>
      </c>
      <c r="F78" s="37"/>
      <c r="G78" s="61"/>
    </row>
    <row r="79" spans="1:7" x14ac:dyDescent="0.3">
      <c r="A79" s="30" t="s">
        <v>723</v>
      </c>
      <c r="B79" s="62" t="s">
        <v>865</v>
      </c>
      <c r="C79" s="68">
        <f>SUM(C80:C87)</f>
        <v>0</v>
      </c>
      <c r="D79" s="78">
        <f>SUM(D80:D87)</f>
        <v>0</v>
      </c>
      <c r="E79" s="68">
        <f>SUM(E80:E87)</f>
        <v>0</v>
      </c>
      <c r="F79" s="37"/>
      <c r="G79" s="61"/>
    </row>
    <row r="80" spans="1:7" x14ac:dyDescent="0.3">
      <c r="A80" s="30" t="s">
        <v>724</v>
      </c>
      <c r="B80" s="28" t="s">
        <v>866</v>
      </c>
      <c r="C80" s="79">
        <v>0</v>
      </c>
      <c r="D80" s="80">
        <v>0</v>
      </c>
      <c r="E80" s="79">
        <v>0</v>
      </c>
      <c r="F80" s="37"/>
      <c r="G80" s="61"/>
    </row>
    <row r="81" spans="1:7" x14ac:dyDescent="0.3">
      <c r="A81" s="30" t="s">
        <v>725</v>
      </c>
      <c r="B81" s="28" t="s">
        <v>867</v>
      </c>
      <c r="C81" s="79">
        <v>0</v>
      </c>
      <c r="D81" s="80">
        <v>0</v>
      </c>
      <c r="E81" s="79">
        <v>0</v>
      </c>
      <c r="F81" s="37"/>
      <c r="G81" s="61"/>
    </row>
    <row r="82" spans="1:7" x14ac:dyDescent="0.3">
      <c r="A82" s="30" t="s">
        <v>726</v>
      </c>
      <c r="B82" s="28" t="s">
        <v>868</v>
      </c>
      <c r="C82" s="79">
        <v>0</v>
      </c>
      <c r="D82" s="80">
        <v>0</v>
      </c>
      <c r="E82" s="79">
        <v>0</v>
      </c>
      <c r="F82" s="37"/>
      <c r="G82" s="61"/>
    </row>
    <row r="83" spans="1:7" x14ac:dyDescent="0.3">
      <c r="A83" s="30" t="s">
        <v>727</v>
      </c>
      <c r="B83" s="28" t="s">
        <v>869</v>
      </c>
      <c r="C83" s="79">
        <v>0</v>
      </c>
      <c r="D83" s="80">
        <v>0</v>
      </c>
      <c r="E83" s="79">
        <v>0</v>
      </c>
      <c r="F83" s="39"/>
      <c r="G83" s="61"/>
    </row>
    <row r="84" spans="1:7" x14ac:dyDescent="0.3">
      <c r="A84" s="30" t="s">
        <v>728</v>
      </c>
      <c r="B84" s="28" t="s">
        <v>870</v>
      </c>
      <c r="C84" s="79">
        <v>0</v>
      </c>
      <c r="D84" s="80">
        <v>0</v>
      </c>
      <c r="E84" s="79">
        <v>0</v>
      </c>
      <c r="F84" s="39"/>
      <c r="G84" s="61"/>
    </row>
    <row r="85" spans="1:7" x14ac:dyDescent="0.3">
      <c r="A85" s="30" t="s">
        <v>729</v>
      </c>
      <c r="B85" s="28" t="s">
        <v>871</v>
      </c>
      <c r="C85" s="79">
        <v>0</v>
      </c>
      <c r="D85" s="80">
        <v>0</v>
      </c>
      <c r="E85" s="79">
        <v>0</v>
      </c>
      <c r="F85" s="39"/>
      <c r="G85" s="61"/>
    </row>
    <row r="86" spans="1:7" x14ac:dyDescent="0.3">
      <c r="A86" s="30" t="s">
        <v>730</v>
      </c>
      <c r="B86" s="62" t="s">
        <v>872</v>
      </c>
      <c r="C86" s="79">
        <v>0</v>
      </c>
      <c r="D86" s="80">
        <v>0</v>
      </c>
      <c r="E86" s="79">
        <v>0</v>
      </c>
      <c r="F86" s="37"/>
      <c r="G86" s="61"/>
    </row>
    <row r="87" spans="1:7" x14ac:dyDescent="0.3">
      <c r="A87" s="30" t="s">
        <v>731</v>
      </c>
      <c r="B87" s="62" t="s">
        <v>873</v>
      </c>
      <c r="C87" s="79">
        <v>0</v>
      </c>
      <c r="D87" s="80">
        <v>0</v>
      </c>
      <c r="E87" s="79">
        <v>0</v>
      </c>
      <c r="F87" s="37"/>
      <c r="G87" s="61"/>
    </row>
    <row r="88" spans="1:7" x14ac:dyDescent="0.3">
      <c r="A88" s="30" t="s">
        <v>732</v>
      </c>
      <c r="B88" s="62" t="s">
        <v>874</v>
      </c>
      <c r="C88" s="68">
        <f>SUM(C89,C98)</f>
        <v>0</v>
      </c>
      <c r="D88" s="78">
        <f>SUM(D89,D98)</f>
        <v>0</v>
      </c>
      <c r="E88" s="68">
        <f>SUM(E89,E98)</f>
        <v>0</v>
      </c>
      <c r="F88" s="37"/>
      <c r="G88" s="61"/>
    </row>
    <row r="89" spans="1:7" x14ac:dyDescent="0.3">
      <c r="A89" s="30" t="s">
        <v>733</v>
      </c>
      <c r="B89" s="62" t="s">
        <v>875</v>
      </c>
      <c r="C89" s="68">
        <f>SUM(C90:C97)</f>
        <v>0</v>
      </c>
      <c r="D89" s="78">
        <f>SUM(D90:D97)</f>
        <v>0</v>
      </c>
      <c r="E89" s="68">
        <f>SUM(E90:E97)</f>
        <v>0</v>
      </c>
      <c r="F89" s="37"/>
      <c r="G89" s="61"/>
    </row>
    <row r="90" spans="1:7" x14ac:dyDescent="0.3">
      <c r="A90" s="30" t="s">
        <v>734</v>
      </c>
      <c r="B90" s="28" t="s">
        <v>878</v>
      </c>
      <c r="C90" s="79">
        <v>0</v>
      </c>
      <c r="D90" s="80">
        <v>0</v>
      </c>
      <c r="E90" s="79">
        <v>0</v>
      </c>
      <c r="F90" s="37"/>
      <c r="G90" s="61"/>
    </row>
    <row r="91" spans="1:7" x14ac:dyDescent="0.3">
      <c r="A91" s="30" t="s">
        <v>735</v>
      </c>
      <c r="B91" s="28" t="s">
        <v>877</v>
      </c>
      <c r="C91" s="79">
        <v>0</v>
      </c>
      <c r="D91" s="80">
        <v>0</v>
      </c>
      <c r="E91" s="79">
        <v>0</v>
      </c>
      <c r="F91" s="37"/>
      <c r="G91" s="61"/>
    </row>
    <row r="92" spans="1:7" x14ac:dyDescent="0.3">
      <c r="A92" s="30" t="s">
        <v>736</v>
      </c>
      <c r="B92" s="28" t="s">
        <v>879</v>
      </c>
      <c r="C92" s="79">
        <v>0</v>
      </c>
      <c r="D92" s="80">
        <v>0</v>
      </c>
      <c r="E92" s="79">
        <v>0</v>
      </c>
      <c r="F92" s="37"/>
      <c r="G92" s="61"/>
    </row>
    <row r="93" spans="1:7" x14ac:dyDescent="0.3">
      <c r="A93" s="30" t="s">
        <v>737</v>
      </c>
      <c r="B93" s="28" t="s">
        <v>880</v>
      </c>
      <c r="C93" s="79">
        <v>0</v>
      </c>
      <c r="D93" s="80">
        <v>0</v>
      </c>
      <c r="E93" s="79">
        <v>0</v>
      </c>
      <c r="F93" s="37"/>
      <c r="G93" s="61"/>
    </row>
    <row r="94" spans="1:7" x14ac:dyDescent="0.3">
      <c r="A94" s="30" t="s">
        <v>738</v>
      </c>
      <c r="B94" s="28" t="s">
        <v>881</v>
      </c>
      <c r="C94" s="79">
        <v>0</v>
      </c>
      <c r="D94" s="80">
        <v>0</v>
      </c>
      <c r="E94" s="79">
        <v>0</v>
      </c>
      <c r="F94" s="37"/>
      <c r="G94" s="61"/>
    </row>
    <row r="95" spans="1:7" x14ac:dyDescent="0.3">
      <c r="A95" s="30" t="s">
        <v>739</v>
      </c>
      <c r="B95" s="28" t="s">
        <v>882</v>
      </c>
      <c r="C95" s="79">
        <v>0</v>
      </c>
      <c r="D95" s="80">
        <v>0</v>
      </c>
      <c r="E95" s="79">
        <v>0</v>
      </c>
      <c r="F95" s="37"/>
      <c r="G95" s="61"/>
    </row>
    <row r="96" spans="1:7" x14ac:dyDescent="0.3">
      <c r="A96" s="30" t="s">
        <v>740</v>
      </c>
      <c r="B96" s="62" t="s">
        <v>883</v>
      </c>
      <c r="C96" s="79">
        <v>0</v>
      </c>
      <c r="D96" s="80">
        <v>0</v>
      </c>
      <c r="E96" s="79">
        <v>0</v>
      </c>
      <c r="F96" s="37"/>
      <c r="G96" s="61"/>
    </row>
    <row r="97" spans="1:7" x14ac:dyDescent="0.3">
      <c r="A97" s="30" t="s">
        <v>741</v>
      </c>
      <c r="B97" s="62" t="s">
        <v>884</v>
      </c>
      <c r="C97" s="79">
        <v>0</v>
      </c>
      <c r="D97" s="80">
        <v>0</v>
      </c>
      <c r="E97" s="79">
        <v>0</v>
      </c>
      <c r="F97" s="37"/>
      <c r="G97" s="61"/>
    </row>
    <row r="98" spans="1:7" x14ac:dyDescent="0.3">
      <c r="A98" s="30" t="s">
        <v>742</v>
      </c>
      <c r="B98" s="62" t="s">
        <v>876</v>
      </c>
      <c r="C98" s="68">
        <f>SUM(C99:C106)</f>
        <v>0</v>
      </c>
      <c r="D98" s="78">
        <f>SUM(D99:D106)</f>
        <v>0</v>
      </c>
      <c r="E98" s="68">
        <f>SUM(E99:E106)</f>
        <v>0</v>
      </c>
      <c r="F98" s="37"/>
      <c r="G98" s="61"/>
    </row>
    <row r="99" spans="1:7" x14ac:dyDescent="0.3">
      <c r="A99" s="30" t="s">
        <v>743</v>
      </c>
      <c r="B99" s="28" t="s">
        <v>885</v>
      </c>
      <c r="C99" s="79">
        <v>0</v>
      </c>
      <c r="D99" s="80">
        <v>0</v>
      </c>
      <c r="E99" s="79">
        <v>0</v>
      </c>
      <c r="F99" s="37"/>
      <c r="G99" s="61"/>
    </row>
    <row r="100" spans="1:7" x14ac:dyDescent="0.3">
      <c r="A100" s="30" t="s">
        <v>744</v>
      </c>
      <c r="B100" s="28" t="s">
        <v>886</v>
      </c>
      <c r="C100" s="79">
        <v>0</v>
      </c>
      <c r="D100" s="80">
        <v>0</v>
      </c>
      <c r="E100" s="79">
        <v>0</v>
      </c>
      <c r="F100" s="37"/>
      <c r="G100" s="61"/>
    </row>
    <row r="101" spans="1:7" x14ac:dyDescent="0.3">
      <c r="A101" s="30" t="s">
        <v>745</v>
      </c>
      <c r="B101" s="28" t="s">
        <v>887</v>
      </c>
      <c r="C101" s="79">
        <v>0</v>
      </c>
      <c r="D101" s="80">
        <v>0</v>
      </c>
      <c r="E101" s="79">
        <v>0</v>
      </c>
      <c r="F101" s="37"/>
      <c r="G101" s="61"/>
    </row>
    <row r="102" spans="1:7" x14ac:dyDescent="0.3">
      <c r="A102" s="30" t="s">
        <v>746</v>
      </c>
      <c r="B102" s="28" t="s">
        <v>888</v>
      </c>
      <c r="C102" s="79">
        <v>0</v>
      </c>
      <c r="D102" s="80">
        <v>0</v>
      </c>
      <c r="E102" s="79">
        <v>0</v>
      </c>
      <c r="F102" s="37"/>
      <c r="G102" s="61"/>
    </row>
    <row r="103" spans="1:7" x14ac:dyDescent="0.3">
      <c r="A103" s="30" t="s">
        <v>747</v>
      </c>
      <c r="B103" s="28" t="s">
        <v>889</v>
      </c>
      <c r="C103" s="79">
        <v>0</v>
      </c>
      <c r="D103" s="80">
        <v>0</v>
      </c>
      <c r="E103" s="79">
        <v>0</v>
      </c>
      <c r="F103" s="37"/>
      <c r="G103" s="61"/>
    </row>
    <row r="104" spans="1:7" x14ac:dyDescent="0.3">
      <c r="A104" s="30" t="s">
        <v>748</v>
      </c>
      <c r="B104" s="28" t="s">
        <v>890</v>
      </c>
      <c r="C104" s="79">
        <v>0</v>
      </c>
      <c r="D104" s="80">
        <v>0</v>
      </c>
      <c r="E104" s="79">
        <v>0</v>
      </c>
      <c r="F104" s="37"/>
      <c r="G104" s="61"/>
    </row>
    <row r="105" spans="1:7" x14ac:dyDescent="0.3">
      <c r="A105" s="30" t="s">
        <v>749</v>
      </c>
      <c r="B105" s="62" t="s">
        <v>891</v>
      </c>
      <c r="C105" s="79">
        <v>0</v>
      </c>
      <c r="D105" s="80">
        <v>0</v>
      </c>
      <c r="E105" s="79">
        <v>0</v>
      </c>
      <c r="F105" s="37"/>
      <c r="G105" s="61"/>
    </row>
    <row r="106" spans="1:7" x14ac:dyDescent="0.3">
      <c r="A106" s="30" t="s">
        <v>750</v>
      </c>
      <c r="B106" s="62" t="s">
        <v>892</v>
      </c>
      <c r="C106" s="79">
        <v>0</v>
      </c>
      <c r="D106" s="80">
        <v>0</v>
      </c>
      <c r="E106" s="79">
        <v>0</v>
      </c>
      <c r="F106" s="37"/>
      <c r="G106" s="61"/>
    </row>
    <row r="107" spans="1:7" x14ac:dyDescent="0.3">
      <c r="A107" s="30" t="s">
        <v>751</v>
      </c>
      <c r="B107" s="62" t="s">
        <v>893</v>
      </c>
      <c r="C107" s="68">
        <f>SUM(C108,C118)</f>
        <v>0</v>
      </c>
      <c r="D107" s="78">
        <f>SUM(D108,D118)</f>
        <v>0</v>
      </c>
      <c r="E107" s="68">
        <f>SUM(E108,E118)</f>
        <v>0</v>
      </c>
      <c r="F107" s="37"/>
      <c r="G107" s="61"/>
    </row>
    <row r="108" spans="1:7" x14ac:dyDescent="0.3">
      <c r="A108" s="30" t="s">
        <v>752</v>
      </c>
      <c r="B108" s="62" t="s">
        <v>894</v>
      </c>
      <c r="C108" s="68">
        <f>SUM(C109:C117)</f>
        <v>0</v>
      </c>
      <c r="D108" s="78">
        <f>SUM(D109:D117)</f>
        <v>0</v>
      </c>
      <c r="E108" s="68">
        <f>SUM(E109:E117)</f>
        <v>0</v>
      </c>
      <c r="F108" s="37"/>
      <c r="G108" s="61"/>
    </row>
    <row r="109" spans="1:7" x14ac:dyDescent="0.3">
      <c r="A109" s="30" t="s">
        <v>753</v>
      </c>
      <c r="B109" s="28" t="s">
        <v>895</v>
      </c>
      <c r="C109" s="79">
        <v>0</v>
      </c>
      <c r="D109" s="80">
        <v>0</v>
      </c>
      <c r="E109" s="79">
        <v>0</v>
      </c>
      <c r="F109" s="37"/>
      <c r="G109" s="61"/>
    </row>
    <row r="110" spans="1:7" x14ac:dyDescent="0.3">
      <c r="A110" s="30" t="s">
        <v>754</v>
      </c>
      <c r="B110" s="28" t="s">
        <v>896</v>
      </c>
      <c r="C110" s="79">
        <v>0</v>
      </c>
      <c r="D110" s="80">
        <v>0</v>
      </c>
      <c r="E110" s="79">
        <v>0</v>
      </c>
      <c r="F110" s="37"/>
      <c r="G110" s="61"/>
    </row>
    <row r="111" spans="1:7" x14ac:dyDescent="0.3">
      <c r="A111" s="30" t="s">
        <v>755</v>
      </c>
      <c r="B111" s="28" t="s">
        <v>897</v>
      </c>
      <c r="C111" s="79">
        <v>0</v>
      </c>
      <c r="D111" s="80">
        <v>0</v>
      </c>
      <c r="E111" s="79">
        <v>0</v>
      </c>
      <c r="F111" s="37"/>
      <c r="G111" s="61"/>
    </row>
    <row r="112" spans="1:7" x14ac:dyDescent="0.3">
      <c r="A112" s="30" t="s">
        <v>756</v>
      </c>
      <c r="B112" s="28" t="s">
        <v>898</v>
      </c>
      <c r="C112" s="79">
        <v>0</v>
      </c>
      <c r="D112" s="80">
        <v>0</v>
      </c>
      <c r="E112" s="79">
        <v>0</v>
      </c>
      <c r="F112" s="37"/>
      <c r="G112" s="61"/>
    </row>
    <row r="113" spans="1:7" x14ac:dyDescent="0.3">
      <c r="A113" s="30" t="s">
        <v>757</v>
      </c>
      <c r="B113" s="28" t="s">
        <v>899</v>
      </c>
      <c r="C113" s="79">
        <v>0</v>
      </c>
      <c r="D113" s="80">
        <v>0</v>
      </c>
      <c r="E113" s="79">
        <v>0</v>
      </c>
      <c r="F113" s="37"/>
      <c r="G113" s="61"/>
    </row>
    <row r="114" spans="1:7" x14ac:dyDescent="0.3">
      <c r="A114" s="30" t="s">
        <v>758</v>
      </c>
      <c r="B114" s="28" t="s">
        <v>900</v>
      </c>
      <c r="C114" s="79">
        <v>0</v>
      </c>
      <c r="D114" s="80">
        <v>0</v>
      </c>
      <c r="E114" s="79">
        <v>0</v>
      </c>
      <c r="F114" s="37"/>
      <c r="G114" s="61"/>
    </row>
    <row r="115" spans="1:7" x14ac:dyDescent="0.3">
      <c r="A115" s="30" t="s">
        <v>759</v>
      </c>
      <c r="B115" s="28" t="s">
        <v>901</v>
      </c>
      <c r="C115" s="79">
        <v>0</v>
      </c>
      <c r="D115" s="80">
        <v>0</v>
      </c>
      <c r="E115" s="79">
        <v>0</v>
      </c>
      <c r="F115" s="37"/>
      <c r="G115" s="61"/>
    </row>
    <row r="116" spans="1:7" x14ac:dyDescent="0.3">
      <c r="A116" s="30" t="s">
        <v>760</v>
      </c>
      <c r="B116" s="62" t="s">
        <v>902</v>
      </c>
      <c r="C116" s="79">
        <v>0</v>
      </c>
      <c r="D116" s="80">
        <v>0</v>
      </c>
      <c r="E116" s="79">
        <v>0</v>
      </c>
      <c r="F116" s="37"/>
      <c r="G116" s="61"/>
    </row>
    <row r="117" spans="1:7" x14ac:dyDescent="0.3">
      <c r="A117" s="30" t="s">
        <v>761</v>
      </c>
      <c r="B117" s="62" t="s">
        <v>903</v>
      </c>
      <c r="C117" s="79">
        <v>0</v>
      </c>
      <c r="D117" s="80">
        <v>0</v>
      </c>
      <c r="E117" s="79">
        <v>0</v>
      </c>
      <c r="F117" s="37"/>
      <c r="G117" s="61"/>
    </row>
    <row r="118" spans="1:7" x14ac:dyDescent="0.3">
      <c r="A118" s="30" t="s">
        <v>762</v>
      </c>
      <c r="B118" s="62" t="s">
        <v>904</v>
      </c>
      <c r="C118" s="68">
        <f>SUM(C119,C129)</f>
        <v>0</v>
      </c>
      <c r="D118" s="78">
        <f>SUM(D119,D129)</f>
        <v>0</v>
      </c>
      <c r="E118" s="68">
        <f>SUM(E119,E129)</f>
        <v>0</v>
      </c>
      <c r="F118" s="37"/>
      <c r="G118" s="61"/>
    </row>
    <row r="119" spans="1:7" x14ac:dyDescent="0.3">
      <c r="A119" s="30" t="s">
        <v>763</v>
      </c>
      <c r="B119" s="62" t="s">
        <v>905</v>
      </c>
      <c r="C119" s="68">
        <f>SUM(C120:C128)</f>
        <v>0</v>
      </c>
      <c r="D119" s="78">
        <f>SUM(D120:D128)</f>
        <v>0</v>
      </c>
      <c r="E119" s="68">
        <f>SUM(E120:E128)</f>
        <v>0</v>
      </c>
      <c r="F119" s="37"/>
      <c r="G119" s="61"/>
    </row>
    <row r="120" spans="1:7" x14ac:dyDescent="0.3">
      <c r="A120" s="30" t="s">
        <v>764</v>
      </c>
      <c r="B120" s="28" t="s">
        <v>906</v>
      </c>
      <c r="C120" s="79">
        <v>0</v>
      </c>
      <c r="D120" s="80">
        <v>0</v>
      </c>
      <c r="E120" s="79">
        <v>0</v>
      </c>
      <c r="F120" s="37"/>
      <c r="G120" s="61"/>
    </row>
    <row r="121" spans="1:7" x14ac:dyDescent="0.3">
      <c r="A121" s="30" t="s">
        <v>765</v>
      </c>
      <c r="B121" s="28" t="s">
        <v>907</v>
      </c>
      <c r="C121" s="79">
        <v>0</v>
      </c>
      <c r="D121" s="80">
        <v>0</v>
      </c>
      <c r="E121" s="79">
        <v>0</v>
      </c>
      <c r="F121" s="37"/>
      <c r="G121" s="61"/>
    </row>
    <row r="122" spans="1:7" x14ac:dyDescent="0.3">
      <c r="A122" s="30" t="s">
        <v>766</v>
      </c>
      <c r="B122" s="28" t="s">
        <v>908</v>
      </c>
      <c r="C122" s="79">
        <v>0</v>
      </c>
      <c r="D122" s="80">
        <v>0</v>
      </c>
      <c r="E122" s="79">
        <v>0</v>
      </c>
      <c r="F122" s="37"/>
      <c r="G122" s="61"/>
    </row>
    <row r="123" spans="1:7" x14ac:dyDescent="0.3">
      <c r="A123" s="30" t="s">
        <v>767</v>
      </c>
      <c r="B123" s="28" t="s">
        <v>909</v>
      </c>
      <c r="C123" s="79">
        <v>0</v>
      </c>
      <c r="D123" s="80">
        <v>0</v>
      </c>
      <c r="E123" s="79">
        <v>0</v>
      </c>
      <c r="F123" s="37"/>
      <c r="G123" s="61"/>
    </row>
    <row r="124" spans="1:7" x14ac:dyDescent="0.3">
      <c r="A124" s="30" t="s">
        <v>768</v>
      </c>
      <c r="B124" s="28" t="s">
        <v>910</v>
      </c>
      <c r="C124" s="79">
        <v>0</v>
      </c>
      <c r="D124" s="80">
        <v>0</v>
      </c>
      <c r="E124" s="79">
        <v>0</v>
      </c>
      <c r="F124" s="37"/>
      <c r="G124" s="61"/>
    </row>
    <row r="125" spans="1:7" x14ac:dyDescent="0.3">
      <c r="A125" s="30" t="s">
        <v>769</v>
      </c>
      <c r="B125" s="28" t="s">
        <v>911</v>
      </c>
      <c r="C125" s="79">
        <v>0</v>
      </c>
      <c r="D125" s="80">
        <v>0</v>
      </c>
      <c r="E125" s="79">
        <v>0</v>
      </c>
      <c r="F125" s="37"/>
      <c r="G125" s="61"/>
    </row>
    <row r="126" spans="1:7" x14ac:dyDescent="0.3">
      <c r="A126" s="30" t="s">
        <v>770</v>
      </c>
      <c r="B126" s="28" t="s">
        <v>912</v>
      </c>
      <c r="C126" s="79">
        <v>0</v>
      </c>
      <c r="D126" s="80">
        <v>0</v>
      </c>
      <c r="E126" s="79">
        <v>0</v>
      </c>
      <c r="F126" s="37"/>
      <c r="G126" s="61"/>
    </row>
    <row r="127" spans="1:7" x14ac:dyDescent="0.3">
      <c r="A127" s="30" t="s">
        <v>771</v>
      </c>
      <c r="B127" s="62" t="s">
        <v>913</v>
      </c>
      <c r="C127" s="79">
        <v>0</v>
      </c>
      <c r="D127" s="80">
        <v>0</v>
      </c>
      <c r="E127" s="79">
        <v>0</v>
      </c>
      <c r="F127" s="37"/>
      <c r="G127" s="61"/>
    </row>
    <row r="128" spans="1:7" x14ac:dyDescent="0.3">
      <c r="A128" s="30" t="s">
        <v>772</v>
      </c>
      <c r="B128" s="62" t="s">
        <v>914</v>
      </c>
      <c r="C128" s="79">
        <v>0</v>
      </c>
      <c r="D128" s="80">
        <v>0</v>
      </c>
      <c r="E128" s="79">
        <v>0</v>
      </c>
      <c r="F128" s="37"/>
      <c r="G128" s="61"/>
    </row>
    <row r="129" spans="1:7" x14ac:dyDescent="0.3">
      <c r="A129" s="30" t="s">
        <v>773</v>
      </c>
      <c r="B129" s="62" t="s">
        <v>915</v>
      </c>
      <c r="C129" s="68">
        <f>SUM(C130:C138)</f>
        <v>0</v>
      </c>
      <c r="D129" s="78">
        <f>SUM(D130:D138)</f>
        <v>0</v>
      </c>
      <c r="E129" s="68">
        <f>SUM(E130:E138)</f>
        <v>0</v>
      </c>
      <c r="F129" s="37"/>
      <c r="G129" s="61"/>
    </row>
    <row r="130" spans="1:7" x14ac:dyDescent="0.3">
      <c r="A130" s="30" t="s">
        <v>774</v>
      </c>
      <c r="B130" s="28" t="s">
        <v>916</v>
      </c>
      <c r="C130" s="79">
        <v>0</v>
      </c>
      <c r="D130" s="80">
        <v>0</v>
      </c>
      <c r="E130" s="79">
        <v>0</v>
      </c>
      <c r="F130" s="37"/>
      <c r="G130" s="61"/>
    </row>
    <row r="131" spans="1:7" x14ac:dyDescent="0.3">
      <c r="A131" s="30" t="s">
        <v>775</v>
      </c>
      <c r="B131" s="28" t="s">
        <v>917</v>
      </c>
      <c r="C131" s="79">
        <v>0</v>
      </c>
      <c r="D131" s="80">
        <v>0</v>
      </c>
      <c r="E131" s="79">
        <v>0</v>
      </c>
      <c r="F131" s="37"/>
      <c r="G131" s="61"/>
    </row>
    <row r="132" spans="1:7" x14ac:dyDescent="0.3">
      <c r="A132" s="30" t="s">
        <v>776</v>
      </c>
      <c r="B132" s="28" t="s">
        <v>918</v>
      </c>
      <c r="C132" s="79">
        <v>0</v>
      </c>
      <c r="D132" s="80">
        <v>0</v>
      </c>
      <c r="E132" s="79">
        <v>0</v>
      </c>
      <c r="F132" s="37"/>
      <c r="G132" s="61"/>
    </row>
    <row r="133" spans="1:7" x14ac:dyDescent="0.3">
      <c r="A133" s="30" t="s">
        <v>777</v>
      </c>
      <c r="B133" s="28" t="s">
        <v>919</v>
      </c>
      <c r="C133" s="79">
        <v>0</v>
      </c>
      <c r="D133" s="80">
        <v>0</v>
      </c>
      <c r="E133" s="79">
        <v>0</v>
      </c>
      <c r="F133" s="37"/>
      <c r="G133" s="61"/>
    </row>
    <row r="134" spans="1:7" x14ac:dyDescent="0.3">
      <c r="A134" s="30" t="s">
        <v>778</v>
      </c>
      <c r="B134" s="28" t="s">
        <v>920</v>
      </c>
      <c r="C134" s="79">
        <v>0</v>
      </c>
      <c r="D134" s="80">
        <v>0</v>
      </c>
      <c r="E134" s="79">
        <v>0</v>
      </c>
      <c r="F134" s="37"/>
      <c r="G134" s="61"/>
    </row>
    <row r="135" spans="1:7" x14ac:dyDescent="0.3">
      <c r="A135" s="30" t="s">
        <v>779</v>
      </c>
      <c r="B135" s="28" t="s">
        <v>921</v>
      </c>
      <c r="C135" s="79">
        <v>0</v>
      </c>
      <c r="D135" s="80">
        <v>0</v>
      </c>
      <c r="E135" s="79">
        <v>0</v>
      </c>
      <c r="F135" s="37"/>
      <c r="G135" s="61"/>
    </row>
    <row r="136" spans="1:7" x14ac:dyDescent="0.3">
      <c r="A136" s="30" t="s">
        <v>780</v>
      </c>
      <c r="B136" s="28" t="s">
        <v>922</v>
      </c>
      <c r="C136" s="79">
        <v>0</v>
      </c>
      <c r="D136" s="80">
        <v>0</v>
      </c>
      <c r="E136" s="79">
        <v>0</v>
      </c>
      <c r="F136" s="37"/>
      <c r="G136" s="61"/>
    </row>
    <row r="137" spans="1:7" x14ac:dyDescent="0.3">
      <c r="A137" s="30" t="s">
        <v>781</v>
      </c>
      <c r="B137" s="62" t="s">
        <v>923</v>
      </c>
      <c r="C137" s="79">
        <v>0</v>
      </c>
      <c r="D137" s="80">
        <v>0</v>
      </c>
      <c r="E137" s="79">
        <v>0</v>
      </c>
      <c r="F137" s="37"/>
      <c r="G137" s="61"/>
    </row>
    <row r="138" spans="1:7" x14ac:dyDescent="0.3">
      <c r="A138" s="30" t="s">
        <v>782</v>
      </c>
      <c r="B138" s="62" t="s">
        <v>924</v>
      </c>
      <c r="C138" s="79">
        <v>0</v>
      </c>
      <c r="D138" s="80">
        <v>0</v>
      </c>
      <c r="E138" s="79">
        <v>0</v>
      </c>
      <c r="F138" s="37"/>
      <c r="G138" s="61"/>
    </row>
  </sheetData>
  <mergeCells count="1">
    <mergeCell ref="B6:E6"/>
  </mergeCells>
  <printOptions gridLines="1"/>
  <pageMargins left="0.6" right="0.23622047244094491" top="0.55118110236220474" bottom="0.19685039370078741" header="0.27559055118110237" footer="0.15748031496062992"/>
  <pageSetup paperSize="9" scale="80" orientation="portrait" r:id="rId1"/>
  <headerFooter alignWithMargins="0">
    <oddFooter>Page &amp;P</oddFooter>
  </headerFooter>
  <rowBreaks count="1" manualBreakCount="1">
    <brk id="8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55"/>
  <sheetViews>
    <sheetView zoomScaleNormal="100" workbookViewId="0"/>
  </sheetViews>
  <sheetFormatPr defaultColWidth="9.08203125" defaultRowHeight="12.5" x14ac:dyDescent="0.25"/>
  <cols>
    <col min="1" max="1" width="16.58203125" style="26" customWidth="1"/>
    <col min="2" max="2" width="52.08203125" style="8" customWidth="1"/>
    <col min="3" max="6" width="20.58203125" style="82" customWidth="1"/>
    <col min="7" max="7" width="10.58203125" style="6" customWidth="1"/>
    <col min="8" max="16384" width="9.08203125" style="3"/>
  </cols>
  <sheetData>
    <row r="1" spans="1:8" x14ac:dyDescent="0.25">
      <c r="A1" s="24" t="s">
        <v>307</v>
      </c>
    </row>
    <row r="2" spans="1:8" x14ac:dyDescent="0.25">
      <c r="A2" s="24"/>
    </row>
    <row r="3" spans="1:8" s="1" customFormat="1" x14ac:dyDescent="0.25">
      <c r="A3" s="32" t="s">
        <v>1</v>
      </c>
      <c r="B3" s="55">
        <f>ผู้ส่งข้อมูล!B1</f>
        <v>999</v>
      </c>
      <c r="C3" s="83"/>
      <c r="D3" s="83"/>
      <c r="E3" s="83"/>
      <c r="F3" s="83"/>
      <c r="G3" s="2"/>
    </row>
    <row r="4" spans="1:8" s="1" customFormat="1" x14ac:dyDescent="0.25">
      <c r="A4" s="32" t="s">
        <v>2</v>
      </c>
      <c r="B4" s="55" t="str">
        <f>ผู้ส่งข้อมูล!C1</f>
        <v>ชื่อบริษัท</v>
      </c>
      <c r="C4" s="83"/>
      <c r="D4" s="83"/>
      <c r="E4" s="83"/>
      <c r="F4" s="83"/>
      <c r="G4" s="2"/>
    </row>
    <row r="5" spans="1:8" s="1" customFormat="1" ht="13.5" customHeight="1" x14ac:dyDescent="0.25">
      <c r="A5" s="32" t="s">
        <v>3</v>
      </c>
      <c r="B5" s="55" t="str">
        <f>IF(AND(ผู้ส่งข้อมูล!C2="กรุณาเลือก",ผู้ส่งข้อมูล!E2="กรุณาเลือก",ผู้ส่งข้อมูล!G2="กรุณาเลือก"), "วัน เดือน ปี",ผู้ส่งข้อมูล!C2&amp;" "&amp;ผู้ส่งข้อมูล!E2&amp;" "&amp;ผู้ส่งข้อมูล!G2)</f>
        <v>วัน เดือน ปี</v>
      </c>
      <c r="C5" s="83"/>
      <c r="D5" s="83"/>
      <c r="E5" s="83"/>
      <c r="F5" s="83"/>
      <c r="G5" s="2"/>
    </row>
    <row r="6" spans="1:8" s="8" customFormat="1" x14ac:dyDescent="0.25">
      <c r="A6" s="25"/>
      <c r="B6" s="170" t="s">
        <v>4</v>
      </c>
      <c r="C6" s="170"/>
      <c r="D6" s="170"/>
      <c r="E6" s="170"/>
      <c r="F6" s="170"/>
      <c r="G6" s="7"/>
    </row>
    <row r="7" spans="1:8" s="81" customFormat="1" ht="50.25" customHeight="1" x14ac:dyDescent="0.3">
      <c r="A7" s="17" t="s">
        <v>344</v>
      </c>
      <c r="B7" s="23" t="s">
        <v>5</v>
      </c>
      <c r="C7" s="64" t="s">
        <v>964</v>
      </c>
      <c r="D7" s="65" t="s">
        <v>308</v>
      </c>
      <c r="E7" s="64" t="s">
        <v>1080</v>
      </c>
      <c r="F7" s="65" t="s">
        <v>309</v>
      </c>
      <c r="G7" s="6"/>
    </row>
    <row r="8" spans="1:8" s="4" customFormat="1" x14ac:dyDescent="0.25">
      <c r="A8" s="29" t="s">
        <v>783</v>
      </c>
      <c r="B8" s="84" t="s">
        <v>310</v>
      </c>
      <c r="C8" s="85">
        <f>SUM(C9,C12,C44)</f>
        <v>0</v>
      </c>
      <c r="D8" s="85">
        <f t="shared" ref="D8:F8" si="0">SUM(D9,D12,D44)</f>
        <v>0</v>
      </c>
      <c r="E8" s="85">
        <f t="shared" si="0"/>
        <v>0</v>
      </c>
      <c r="F8" s="85">
        <f t="shared" si="0"/>
        <v>0</v>
      </c>
      <c r="G8" s="10"/>
    </row>
    <row r="9" spans="1:8" ht="14.25" customHeight="1" x14ac:dyDescent="0.25">
      <c r="A9" s="29" t="s">
        <v>784</v>
      </c>
      <c r="B9" s="86" t="s">
        <v>944</v>
      </c>
      <c r="C9" s="85">
        <f>SUM(C10:C11)</f>
        <v>0</v>
      </c>
      <c r="D9" s="85">
        <f t="shared" ref="D9:F9" si="1">SUM(D10:D11)</f>
        <v>0</v>
      </c>
      <c r="E9" s="85">
        <f t="shared" si="1"/>
        <v>0</v>
      </c>
      <c r="F9" s="85">
        <f t="shared" si="1"/>
        <v>0</v>
      </c>
      <c r="G9" s="11"/>
    </row>
    <row r="10" spans="1:8" ht="15" customHeight="1" x14ac:dyDescent="0.25">
      <c r="A10" s="29" t="s">
        <v>785</v>
      </c>
      <c r="B10" s="87" t="s">
        <v>311</v>
      </c>
      <c r="C10" s="90">
        <v>0</v>
      </c>
      <c r="D10" s="90">
        <v>0</v>
      </c>
      <c r="E10" s="90">
        <v>0</v>
      </c>
      <c r="F10" s="90">
        <v>0</v>
      </c>
      <c r="G10" s="12"/>
      <c r="H10" s="4"/>
    </row>
    <row r="11" spans="1:8" ht="12" customHeight="1" x14ac:dyDescent="0.25">
      <c r="A11" s="29" t="s">
        <v>786</v>
      </c>
      <c r="B11" s="87" t="s">
        <v>312</v>
      </c>
      <c r="C11" s="90">
        <v>0</v>
      </c>
      <c r="D11" s="90">
        <v>0</v>
      </c>
      <c r="E11" s="90">
        <v>0</v>
      </c>
      <c r="F11" s="90">
        <v>0</v>
      </c>
      <c r="G11" s="12"/>
    </row>
    <row r="12" spans="1:8" x14ac:dyDescent="0.25">
      <c r="A12" s="29" t="s">
        <v>787</v>
      </c>
      <c r="B12" s="86" t="s">
        <v>945</v>
      </c>
      <c r="C12" s="85">
        <f>SUM(C13,C23)</f>
        <v>0</v>
      </c>
      <c r="D12" s="85">
        <f t="shared" ref="D12:F12" si="2">SUM(D13,D23)</f>
        <v>0</v>
      </c>
      <c r="E12" s="85">
        <f t="shared" si="2"/>
        <v>0</v>
      </c>
      <c r="F12" s="85">
        <f t="shared" si="2"/>
        <v>0</v>
      </c>
      <c r="G12" s="12"/>
      <c r="H12" s="4"/>
    </row>
    <row r="13" spans="1:8" x14ac:dyDescent="0.25">
      <c r="A13" s="29" t="s">
        <v>788</v>
      </c>
      <c r="B13" s="88" t="s">
        <v>313</v>
      </c>
      <c r="C13" s="85">
        <f>SUM(C14:C22)</f>
        <v>0</v>
      </c>
      <c r="D13" s="85">
        <f t="shared" ref="D13:F13" si="3">SUM(D14:D22)</f>
        <v>0</v>
      </c>
      <c r="E13" s="85">
        <f t="shared" si="3"/>
        <v>0</v>
      </c>
      <c r="F13" s="85">
        <f t="shared" si="3"/>
        <v>0</v>
      </c>
      <c r="G13" s="11"/>
    </row>
    <row r="14" spans="1:8" x14ac:dyDescent="0.25">
      <c r="A14" s="29" t="s">
        <v>789</v>
      </c>
      <c r="B14" s="89" t="s">
        <v>314</v>
      </c>
      <c r="C14" s="90">
        <v>0</v>
      </c>
      <c r="D14" s="90">
        <v>0</v>
      </c>
      <c r="E14" s="90">
        <v>0</v>
      </c>
      <c r="F14" s="90">
        <v>0</v>
      </c>
      <c r="G14" s="11"/>
      <c r="H14" s="4"/>
    </row>
    <row r="15" spans="1:8" x14ac:dyDescent="0.25">
      <c r="A15" s="29" t="s">
        <v>790</v>
      </c>
      <c r="B15" s="89" t="s">
        <v>315</v>
      </c>
      <c r="C15" s="90">
        <v>0</v>
      </c>
      <c r="D15" s="90">
        <v>0</v>
      </c>
      <c r="E15" s="90">
        <v>0</v>
      </c>
      <c r="F15" s="90">
        <v>0</v>
      </c>
      <c r="G15" s="11"/>
    </row>
    <row r="16" spans="1:8" x14ac:dyDescent="0.25">
      <c r="A16" s="30" t="s">
        <v>791</v>
      </c>
      <c r="B16" s="89" t="s">
        <v>316</v>
      </c>
      <c r="C16" s="90">
        <v>0</v>
      </c>
      <c r="D16" s="90">
        <v>0</v>
      </c>
      <c r="E16" s="90">
        <v>0</v>
      </c>
      <c r="F16" s="90">
        <v>0</v>
      </c>
      <c r="G16" s="11"/>
      <c r="H16" s="4"/>
    </row>
    <row r="17" spans="1:8" x14ac:dyDescent="0.25">
      <c r="A17" s="30" t="s">
        <v>792</v>
      </c>
      <c r="B17" s="89" t="s">
        <v>317</v>
      </c>
      <c r="C17" s="90">
        <v>0</v>
      </c>
      <c r="D17" s="90">
        <v>0</v>
      </c>
      <c r="E17" s="90">
        <v>0</v>
      </c>
      <c r="F17" s="90">
        <v>0</v>
      </c>
      <c r="G17" s="12"/>
    </row>
    <row r="18" spans="1:8" x14ac:dyDescent="0.25">
      <c r="A18" s="30" t="s">
        <v>793</v>
      </c>
      <c r="B18" s="89" t="s">
        <v>318</v>
      </c>
      <c r="C18" s="90">
        <v>0</v>
      </c>
      <c r="D18" s="90">
        <v>0</v>
      </c>
      <c r="E18" s="90">
        <v>0</v>
      </c>
      <c r="F18" s="90">
        <v>0</v>
      </c>
      <c r="G18" s="12"/>
      <c r="H18" s="4"/>
    </row>
    <row r="19" spans="1:8" x14ac:dyDescent="0.25">
      <c r="A19" s="30" t="s">
        <v>794</v>
      </c>
      <c r="B19" s="89" t="s">
        <v>319</v>
      </c>
      <c r="C19" s="90">
        <v>0</v>
      </c>
      <c r="D19" s="90">
        <v>0</v>
      </c>
      <c r="E19" s="90">
        <v>0</v>
      </c>
      <c r="F19" s="90">
        <v>0</v>
      </c>
      <c r="G19" s="12"/>
    </row>
    <row r="20" spans="1:8" x14ac:dyDescent="0.25">
      <c r="A20" s="30" t="s">
        <v>795</v>
      </c>
      <c r="B20" s="89" t="s">
        <v>320</v>
      </c>
      <c r="C20" s="90">
        <v>0</v>
      </c>
      <c r="D20" s="90">
        <v>0</v>
      </c>
      <c r="E20" s="90">
        <v>0</v>
      </c>
      <c r="F20" s="90">
        <v>0</v>
      </c>
      <c r="G20" s="13"/>
      <c r="H20" s="4"/>
    </row>
    <row r="21" spans="1:8" x14ac:dyDescent="0.25">
      <c r="A21" s="30" t="s">
        <v>796</v>
      </c>
      <c r="B21" s="89" t="s">
        <v>321</v>
      </c>
      <c r="C21" s="90">
        <v>0</v>
      </c>
      <c r="D21" s="90">
        <v>0</v>
      </c>
      <c r="E21" s="90">
        <v>0</v>
      </c>
      <c r="F21" s="90">
        <v>0</v>
      </c>
      <c r="G21" s="10"/>
    </row>
    <row r="22" spans="1:8" x14ac:dyDescent="0.25">
      <c r="A22" s="30" t="s">
        <v>797</v>
      </c>
      <c r="B22" s="89" t="s">
        <v>322</v>
      </c>
      <c r="C22" s="90">
        <v>0</v>
      </c>
      <c r="D22" s="90">
        <v>0</v>
      </c>
      <c r="E22" s="90">
        <v>0</v>
      </c>
      <c r="F22" s="90">
        <v>0</v>
      </c>
      <c r="G22" s="12"/>
      <c r="H22" s="4"/>
    </row>
    <row r="23" spans="1:8" x14ac:dyDescent="0.25">
      <c r="A23" s="30" t="s">
        <v>798</v>
      </c>
      <c r="B23" s="88" t="s">
        <v>323</v>
      </c>
      <c r="C23" s="85">
        <f>SUM(C24,C34)</f>
        <v>0</v>
      </c>
      <c r="D23" s="85">
        <f t="shared" ref="D23:F23" si="4">SUM(D24,D34)</f>
        <v>0</v>
      </c>
      <c r="E23" s="85">
        <f t="shared" si="4"/>
        <v>0</v>
      </c>
      <c r="F23" s="85">
        <f t="shared" si="4"/>
        <v>0</v>
      </c>
      <c r="G23" s="12"/>
    </row>
    <row r="24" spans="1:8" x14ac:dyDescent="0.25">
      <c r="A24" s="30" t="s">
        <v>986</v>
      </c>
      <c r="B24" s="88" t="s">
        <v>324</v>
      </c>
      <c r="C24" s="85">
        <f>SUM(C25:C33)</f>
        <v>0</v>
      </c>
      <c r="D24" s="85">
        <f t="shared" ref="D24:F24" si="5">SUM(D25:D33)</f>
        <v>0</v>
      </c>
      <c r="E24" s="85">
        <f t="shared" si="5"/>
        <v>0</v>
      </c>
      <c r="F24" s="85">
        <f t="shared" si="5"/>
        <v>0</v>
      </c>
      <c r="G24" s="12"/>
      <c r="H24" s="4"/>
    </row>
    <row r="25" spans="1:8" x14ac:dyDescent="0.25">
      <c r="A25" s="30" t="s">
        <v>987</v>
      </c>
      <c r="B25" s="89" t="s">
        <v>325</v>
      </c>
      <c r="C25" s="90">
        <v>0</v>
      </c>
      <c r="D25" s="90">
        <v>0</v>
      </c>
      <c r="E25" s="90">
        <v>0</v>
      </c>
      <c r="F25" s="90">
        <v>0</v>
      </c>
      <c r="G25" s="13"/>
    </row>
    <row r="26" spans="1:8" x14ac:dyDescent="0.25">
      <c r="A26" s="30" t="s">
        <v>988</v>
      </c>
      <c r="B26" s="89" t="s">
        <v>326</v>
      </c>
      <c r="C26" s="90">
        <v>0</v>
      </c>
      <c r="D26" s="90">
        <v>0</v>
      </c>
      <c r="E26" s="90">
        <v>0</v>
      </c>
      <c r="F26" s="90">
        <v>0</v>
      </c>
      <c r="G26" s="13"/>
      <c r="H26" s="4"/>
    </row>
    <row r="27" spans="1:8" x14ac:dyDescent="0.25">
      <c r="A27" s="30" t="s">
        <v>989</v>
      </c>
      <c r="B27" s="89" t="s">
        <v>327</v>
      </c>
      <c r="C27" s="90">
        <v>0</v>
      </c>
      <c r="D27" s="90">
        <v>0</v>
      </c>
      <c r="E27" s="90">
        <v>0</v>
      </c>
      <c r="F27" s="90">
        <v>0</v>
      </c>
      <c r="G27" s="13"/>
    </row>
    <row r="28" spans="1:8" x14ac:dyDescent="0.25">
      <c r="A28" s="30" t="s">
        <v>990</v>
      </c>
      <c r="B28" s="89" t="s">
        <v>328</v>
      </c>
      <c r="C28" s="90">
        <v>0</v>
      </c>
      <c r="D28" s="90">
        <v>0</v>
      </c>
      <c r="E28" s="90">
        <v>0</v>
      </c>
      <c r="F28" s="90">
        <v>0</v>
      </c>
      <c r="G28" s="13"/>
      <c r="H28" s="4"/>
    </row>
    <row r="29" spans="1:8" x14ac:dyDescent="0.25">
      <c r="A29" s="30" t="s">
        <v>991</v>
      </c>
      <c r="B29" s="89" t="s">
        <v>329</v>
      </c>
      <c r="C29" s="90">
        <v>0</v>
      </c>
      <c r="D29" s="90">
        <v>0</v>
      </c>
      <c r="E29" s="90">
        <v>0</v>
      </c>
      <c r="F29" s="90">
        <v>0</v>
      </c>
      <c r="G29" s="13"/>
    </row>
    <row r="30" spans="1:8" x14ac:dyDescent="0.25">
      <c r="A30" s="30" t="s">
        <v>992</v>
      </c>
      <c r="B30" s="89" t="s">
        <v>330</v>
      </c>
      <c r="C30" s="90">
        <v>0</v>
      </c>
      <c r="D30" s="90">
        <v>0</v>
      </c>
      <c r="E30" s="90">
        <v>0</v>
      </c>
      <c r="F30" s="90">
        <v>0</v>
      </c>
      <c r="G30" s="13"/>
      <c r="H30" s="4"/>
    </row>
    <row r="31" spans="1:8" x14ac:dyDescent="0.25">
      <c r="A31" s="30" t="s">
        <v>993</v>
      </c>
      <c r="B31" s="89" t="s">
        <v>331</v>
      </c>
      <c r="C31" s="90">
        <v>0</v>
      </c>
      <c r="D31" s="90">
        <v>0</v>
      </c>
      <c r="E31" s="90">
        <v>0</v>
      </c>
      <c r="F31" s="90">
        <v>0</v>
      </c>
      <c r="G31" s="13"/>
    </row>
    <row r="32" spans="1:8" x14ac:dyDescent="0.25">
      <c r="A32" s="30" t="s">
        <v>994</v>
      </c>
      <c r="B32" s="89" t="s">
        <v>332</v>
      </c>
      <c r="C32" s="90">
        <v>0</v>
      </c>
      <c r="D32" s="90">
        <v>0</v>
      </c>
      <c r="E32" s="90">
        <v>0</v>
      </c>
      <c r="F32" s="90">
        <v>0</v>
      </c>
      <c r="G32" s="13"/>
      <c r="H32" s="4"/>
    </row>
    <row r="33" spans="1:8" x14ac:dyDescent="0.25">
      <c r="A33" s="30" t="s">
        <v>995</v>
      </c>
      <c r="B33" s="89" t="s">
        <v>333</v>
      </c>
      <c r="C33" s="90">
        <v>0</v>
      </c>
      <c r="D33" s="90">
        <v>0</v>
      </c>
      <c r="E33" s="90">
        <v>0</v>
      </c>
      <c r="F33" s="90">
        <v>0</v>
      </c>
      <c r="G33" s="13"/>
    </row>
    <row r="34" spans="1:8" x14ac:dyDescent="0.25">
      <c r="A34" s="30" t="s">
        <v>996</v>
      </c>
      <c r="B34" s="88" t="s">
        <v>334</v>
      </c>
      <c r="C34" s="85">
        <f>SUM(C35:C43)</f>
        <v>0</v>
      </c>
      <c r="D34" s="85">
        <f t="shared" ref="D34:F34" si="6">SUM(D35:D43)</f>
        <v>0</v>
      </c>
      <c r="E34" s="85">
        <f t="shared" si="6"/>
        <v>0</v>
      </c>
      <c r="F34" s="85">
        <f t="shared" si="6"/>
        <v>0</v>
      </c>
      <c r="G34" s="13"/>
      <c r="H34" s="4"/>
    </row>
    <row r="35" spans="1:8" x14ac:dyDescent="0.25">
      <c r="A35" s="30" t="s">
        <v>997</v>
      </c>
      <c r="B35" s="89" t="s">
        <v>925</v>
      </c>
      <c r="C35" s="90">
        <v>0</v>
      </c>
      <c r="D35" s="90">
        <v>0</v>
      </c>
      <c r="E35" s="90">
        <v>0</v>
      </c>
      <c r="F35" s="90">
        <v>0</v>
      </c>
      <c r="G35" s="10"/>
    </row>
    <row r="36" spans="1:8" x14ac:dyDescent="0.25">
      <c r="A36" s="30" t="s">
        <v>998</v>
      </c>
      <c r="B36" s="89" t="s">
        <v>926</v>
      </c>
      <c r="C36" s="90">
        <v>0</v>
      </c>
      <c r="D36" s="90">
        <v>0</v>
      </c>
      <c r="E36" s="90">
        <v>0</v>
      </c>
      <c r="F36" s="90">
        <v>0</v>
      </c>
      <c r="G36" s="13"/>
      <c r="H36" s="4"/>
    </row>
    <row r="37" spans="1:8" x14ac:dyDescent="0.25">
      <c r="A37" s="30" t="s">
        <v>999</v>
      </c>
      <c r="B37" s="89" t="s">
        <v>927</v>
      </c>
      <c r="C37" s="90">
        <v>0</v>
      </c>
      <c r="D37" s="90">
        <v>0</v>
      </c>
      <c r="E37" s="90">
        <v>0</v>
      </c>
      <c r="F37" s="90">
        <v>0</v>
      </c>
      <c r="G37" s="13"/>
    </row>
    <row r="38" spans="1:8" x14ac:dyDescent="0.25">
      <c r="A38" s="30" t="s">
        <v>1000</v>
      </c>
      <c r="B38" s="89" t="s">
        <v>928</v>
      </c>
      <c r="C38" s="90">
        <v>0</v>
      </c>
      <c r="D38" s="90">
        <v>0</v>
      </c>
      <c r="E38" s="90">
        <v>0</v>
      </c>
      <c r="F38" s="90">
        <v>0</v>
      </c>
      <c r="G38" s="13"/>
      <c r="H38" s="4"/>
    </row>
    <row r="39" spans="1:8" x14ac:dyDescent="0.25">
      <c r="A39" s="30" t="s">
        <v>1001</v>
      </c>
      <c r="B39" s="89" t="s">
        <v>929</v>
      </c>
      <c r="C39" s="90">
        <v>0</v>
      </c>
      <c r="D39" s="90">
        <v>0</v>
      </c>
      <c r="E39" s="90">
        <v>0</v>
      </c>
      <c r="F39" s="90">
        <v>0</v>
      </c>
      <c r="G39" s="13"/>
    </row>
    <row r="40" spans="1:8" x14ac:dyDescent="0.25">
      <c r="A40" s="30" t="s">
        <v>1002</v>
      </c>
      <c r="B40" s="89" t="s">
        <v>930</v>
      </c>
      <c r="C40" s="90">
        <v>0</v>
      </c>
      <c r="D40" s="90">
        <v>0</v>
      </c>
      <c r="E40" s="90">
        <v>0</v>
      </c>
      <c r="F40" s="90">
        <v>0</v>
      </c>
      <c r="G40" s="13"/>
      <c r="H40" s="4"/>
    </row>
    <row r="41" spans="1:8" x14ac:dyDescent="0.25">
      <c r="A41" s="30" t="s">
        <v>1003</v>
      </c>
      <c r="B41" s="89" t="s">
        <v>931</v>
      </c>
      <c r="C41" s="90">
        <v>0</v>
      </c>
      <c r="D41" s="90">
        <v>0</v>
      </c>
      <c r="E41" s="90">
        <v>0</v>
      </c>
      <c r="F41" s="90">
        <v>0</v>
      </c>
      <c r="G41" s="13"/>
    </row>
    <row r="42" spans="1:8" x14ac:dyDescent="0.25">
      <c r="A42" s="30" t="s">
        <v>1004</v>
      </c>
      <c r="B42" s="89" t="s">
        <v>932</v>
      </c>
      <c r="C42" s="90">
        <v>0</v>
      </c>
      <c r="D42" s="90">
        <v>0</v>
      </c>
      <c r="E42" s="90">
        <v>0</v>
      </c>
      <c r="F42" s="90">
        <v>0</v>
      </c>
      <c r="G42" s="13"/>
      <c r="H42" s="4"/>
    </row>
    <row r="43" spans="1:8" x14ac:dyDescent="0.25">
      <c r="A43" s="30" t="s">
        <v>1005</v>
      </c>
      <c r="B43" s="89" t="s">
        <v>933</v>
      </c>
      <c r="C43" s="90">
        <v>0</v>
      </c>
      <c r="D43" s="90">
        <v>0</v>
      </c>
      <c r="E43" s="90">
        <v>0</v>
      </c>
      <c r="F43" s="90">
        <v>0</v>
      </c>
      <c r="G43" s="13"/>
    </row>
    <row r="44" spans="1:8" x14ac:dyDescent="0.25">
      <c r="A44" s="30" t="s">
        <v>799</v>
      </c>
      <c r="B44" s="86" t="s">
        <v>335</v>
      </c>
      <c r="C44" s="85">
        <f>SUM(C45,C48)</f>
        <v>0</v>
      </c>
      <c r="D44" s="85">
        <f t="shared" ref="D44:F44" si="7">SUM(D45,D48)</f>
        <v>0</v>
      </c>
      <c r="E44" s="85">
        <f t="shared" si="7"/>
        <v>0</v>
      </c>
      <c r="F44" s="85">
        <f t="shared" si="7"/>
        <v>0</v>
      </c>
      <c r="G44" s="10"/>
      <c r="H44" s="4"/>
    </row>
    <row r="45" spans="1:8" x14ac:dyDescent="0.25">
      <c r="A45" s="30" t="s">
        <v>1006</v>
      </c>
      <c r="B45" s="86" t="s">
        <v>934</v>
      </c>
      <c r="C45" s="85">
        <f>SUM(C46:C47)</f>
        <v>0</v>
      </c>
      <c r="D45" s="85">
        <f t="shared" ref="D45:F45" si="8">SUM(D46:D47)</f>
        <v>0</v>
      </c>
      <c r="E45" s="85">
        <f t="shared" si="8"/>
        <v>0</v>
      </c>
      <c r="F45" s="85">
        <f t="shared" si="8"/>
        <v>0</v>
      </c>
      <c r="G45" s="31"/>
    </row>
    <row r="46" spans="1:8" x14ac:dyDescent="0.25">
      <c r="A46" s="30" t="s">
        <v>1007</v>
      </c>
      <c r="B46" s="86" t="s">
        <v>935</v>
      </c>
      <c r="C46" s="90">
        <v>0</v>
      </c>
      <c r="D46" s="90">
        <v>0</v>
      </c>
      <c r="E46" s="90">
        <v>0</v>
      </c>
      <c r="F46" s="90">
        <v>0</v>
      </c>
      <c r="G46" s="31"/>
      <c r="H46" s="4"/>
    </row>
    <row r="47" spans="1:8" x14ac:dyDescent="0.25">
      <c r="A47" s="30" t="s">
        <v>1008</v>
      </c>
      <c r="B47" s="86" t="s">
        <v>936</v>
      </c>
      <c r="C47" s="90">
        <v>0</v>
      </c>
      <c r="D47" s="90">
        <v>0</v>
      </c>
      <c r="E47" s="90">
        <v>0</v>
      </c>
      <c r="F47" s="90">
        <v>0</v>
      </c>
      <c r="G47" s="31"/>
    </row>
    <row r="48" spans="1:8" x14ac:dyDescent="0.25">
      <c r="A48" s="30" t="s">
        <v>1009</v>
      </c>
      <c r="B48" s="86" t="s">
        <v>937</v>
      </c>
      <c r="C48" s="85">
        <f>SUM(C49:C54)</f>
        <v>0</v>
      </c>
      <c r="D48" s="85">
        <f t="shared" ref="D48:F48" si="9">SUM(D49:D54)</f>
        <v>0</v>
      </c>
      <c r="E48" s="85">
        <f t="shared" si="9"/>
        <v>0</v>
      </c>
      <c r="F48" s="85">
        <f t="shared" si="9"/>
        <v>0</v>
      </c>
      <c r="G48" s="31"/>
      <c r="H48" s="4"/>
    </row>
    <row r="49" spans="1:8" x14ac:dyDescent="0.25">
      <c r="A49" s="30" t="s">
        <v>1010</v>
      </c>
      <c r="B49" s="89" t="s">
        <v>938</v>
      </c>
      <c r="C49" s="90">
        <v>0</v>
      </c>
      <c r="D49" s="90">
        <v>0</v>
      </c>
      <c r="E49" s="90">
        <v>0</v>
      </c>
      <c r="F49" s="90">
        <v>0</v>
      </c>
      <c r="G49" s="31"/>
    </row>
    <row r="50" spans="1:8" x14ac:dyDescent="0.25">
      <c r="A50" s="30" t="s">
        <v>1011</v>
      </c>
      <c r="B50" s="89" t="s">
        <v>939</v>
      </c>
      <c r="C50" s="90">
        <v>0</v>
      </c>
      <c r="D50" s="90">
        <v>0</v>
      </c>
      <c r="E50" s="90">
        <v>0</v>
      </c>
      <c r="F50" s="90">
        <v>0</v>
      </c>
      <c r="G50" s="31"/>
      <c r="H50" s="4"/>
    </row>
    <row r="51" spans="1:8" x14ac:dyDescent="0.25">
      <c r="A51" s="30" t="s">
        <v>1012</v>
      </c>
      <c r="B51" s="89" t="s">
        <v>940</v>
      </c>
      <c r="C51" s="90">
        <v>0</v>
      </c>
      <c r="D51" s="90">
        <v>0</v>
      </c>
      <c r="E51" s="90">
        <v>0</v>
      </c>
      <c r="F51" s="90">
        <v>0</v>
      </c>
      <c r="G51" s="31"/>
    </row>
    <row r="52" spans="1:8" x14ac:dyDescent="0.25">
      <c r="A52" s="30" t="s">
        <v>1013</v>
      </c>
      <c r="B52" s="89" t="s">
        <v>941</v>
      </c>
      <c r="C52" s="90">
        <v>0</v>
      </c>
      <c r="D52" s="90">
        <v>0</v>
      </c>
      <c r="E52" s="90">
        <v>0</v>
      </c>
      <c r="F52" s="90">
        <v>0</v>
      </c>
      <c r="G52" s="31"/>
      <c r="H52" s="4"/>
    </row>
    <row r="53" spans="1:8" x14ac:dyDescent="0.25">
      <c r="A53" s="30" t="s">
        <v>1014</v>
      </c>
      <c r="B53" s="89" t="s">
        <v>942</v>
      </c>
      <c r="C53" s="90">
        <v>0</v>
      </c>
      <c r="D53" s="90">
        <v>0</v>
      </c>
      <c r="E53" s="90">
        <v>0</v>
      </c>
      <c r="F53" s="90">
        <v>0</v>
      </c>
      <c r="G53" s="31"/>
    </row>
    <row r="54" spans="1:8" x14ac:dyDescent="0.25">
      <c r="A54" s="30" t="s">
        <v>1015</v>
      </c>
      <c r="B54" s="89" t="s">
        <v>943</v>
      </c>
      <c r="C54" s="90">
        <v>0</v>
      </c>
      <c r="D54" s="90">
        <v>0</v>
      </c>
      <c r="E54" s="90">
        <v>0</v>
      </c>
      <c r="F54" s="90">
        <v>0</v>
      </c>
      <c r="G54" s="31"/>
      <c r="H54" s="4"/>
    </row>
    <row r="55" spans="1:8" x14ac:dyDescent="0.25">
      <c r="A55" s="25"/>
      <c r="G55" s="15"/>
    </row>
  </sheetData>
  <mergeCells count="1">
    <mergeCell ref="B6:F6"/>
  </mergeCells>
  <printOptions gridLines="1"/>
  <pageMargins left="0.31496062992125984" right="0.19685039370078741" top="0.82677165354330717" bottom="0.98425196850393704" header="0.51181102362204722" footer="0.51181102362204722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H83"/>
  <sheetViews>
    <sheetView topLeftCell="A40" workbookViewId="0">
      <selection activeCell="E78" sqref="E78"/>
    </sheetView>
  </sheetViews>
  <sheetFormatPr defaultRowHeight="14" x14ac:dyDescent="0.3"/>
  <cols>
    <col min="1" max="1" width="12.25" customWidth="1"/>
    <col min="2" max="2" width="45.5" bestFit="1" customWidth="1"/>
    <col min="4" max="5" width="9" style="54"/>
    <col min="6" max="6" width="9.83203125" style="54" customWidth="1"/>
    <col min="7" max="8" width="9" style="54"/>
  </cols>
  <sheetData>
    <row r="1" spans="1:8" x14ac:dyDescent="0.3">
      <c r="A1" s="40" t="s">
        <v>953</v>
      </c>
      <c r="D1" s="54" t="s">
        <v>951</v>
      </c>
      <c r="F1" s="54" t="s">
        <v>951</v>
      </c>
      <c r="H1" s="54" t="s">
        <v>951</v>
      </c>
    </row>
    <row r="2" spans="1:8" x14ac:dyDescent="0.3">
      <c r="A2" s="41" t="s">
        <v>954</v>
      </c>
      <c r="B2" s="41" t="s">
        <v>955</v>
      </c>
      <c r="D2" s="54">
        <v>30</v>
      </c>
      <c r="F2" s="54" t="s">
        <v>962</v>
      </c>
      <c r="H2" s="54">
        <v>2020</v>
      </c>
    </row>
    <row r="3" spans="1:8" ht="20.5" x14ac:dyDescent="0.3">
      <c r="A3" s="45">
        <v>999</v>
      </c>
      <c r="B3" s="42" t="s">
        <v>956</v>
      </c>
      <c r="D3" s="54">
        <v>31</v>
      </c>
      <c r="F3" s="54" t="s">
        <v>960</v>
      </c>
      <c r="H3" s="54">
        <v>2021</v>
      </c>
    </row>
    <row r="4" spans="1:8" ht="20.5" x14ac:dyDescent="0.3">
      <c r="A4" s="45">
        <v>701</v>
      </c>
      <c r="B4" s="42" t="s">
        <v>1016</v>
      </c>
      <c r="F4" s="54" t="s">
        <v>963</v>
      </c>
      <c r="H4" s="54">
        <v>2022</v>
      </c>
    </row>
    <row r="5" spans="1:8" ht="20.5" x14ac:dyDescent="0.3">
      <c r="A5" s="45">
        <v>703</v>
      </c>
      <c r="B5" s="42" t="s">
        <v>1068</v>
      </c>
      <c r="F5" s="54" t="s">
        <v>961</v>
      </c>
      <c r="H5" s="54">
        <v>2023</v>
      </c>
    </row>
    <row r="6" spans="1:8" ht="20.5" x14ac:dyDescent="0.3">
      <c r="A6" s="45">
        <v>705</v>
      </c>
      <c r="B6" s="42" t="s">
        <v>1069</v>
      </c>
      <c r="H6" s="54">
        <v>2024</v>
      </c>
    </row>
    <row r="7" spans="1:8" ht="20.5" x14ac:dyDescent="0.3">
      <c r="A7" s="45">
        <v>706</v>
      </c>
      <c r="B7" s="42" t="s">
        <v>1070</v>
      </c>
      <c r="H7" s="54">
        <v>2025</v>
      </c>
    </row>
    <row r="8" spans="1:8" ht="20.5" x14ac:dyDescent="0.3">
      <c r="A8" s="45">
        <v>708</v>
      </c>
      <c r="B8" s="42" t="s">
        <v>1017</v>
      </c>
      <c r="H8" s="54">
        <v>2026</v>
      </c>
    </row>
    <row r="9" spans="1:8" ht="20.5" x14ac:dyDescent="0.3">
      <c r="A9" s="45">
        <v>710</v>
      </c>
      <c r="B9" s="42" t="s">
        <v>1071</v>
      </c>
      <c r="H9" s="54">
        <v>2027</v>
      </c>
    </row>
    <row r="10" spans="1:8" ht="20.5" x14ac:dyDescent="0.3">
      <c r="A10" s="45">
        <v>714</v>
      </c>
      <c r="B10" s="42" t="s">
        <v>1072</v>
      </c>
      <c r="H10" s="54">
        <v>2028</v>
      </c>
    </row>
    <row r="11" spans="1:8" ht="20.5" x14ac:dyDescent="0.3">
      <c r="A11" s="45">
        <v>717</v>
      </c>
      <c r="B11" s="42" t="s">
        <v>1018</v>
      </c>
      <c r="H11" s="54">
        <v>2029</v>
      </c>
    </row>
    <row r="12" spans="1:8" ht="20.5" x14ac:dyDescent="0.3">
      <c r="A12" s="45">
        <v>718</v>
      </c>
      <c r="B12" s="42" t="s">
        <v>1019</v>
      </c>
      <c r="H12" s="54">
        <v>2030</v>
      </c>
    </row>
    <row r="13" spans="1:8" ht="20.5" x14ac:dyDescent="0.3">
      <c r="A13" s="45">
        <v>721</v>
      </c>
      <c r="B13" s="42" t="s">
        <v>1020</v>
      </c>
      <c r="H13" s="54">
        <v>2031</v>
      </c>
    </row>
    <row r="14" spans="1:8" ht="20.5" x14ac:dyDescent="0.3">
      <c r="A14" s="45">
        <v>722</v>
      </c>
      <c r="B14" s="42" t="s">
        <v>1021</v>
      </c>
      <c r="H14" s="54">
        <v>2032</v>
      </c>
    </row>
    <row r="15" spans="1:8" ht="20.5" x14ac:dyDescent="0.3">
      <c r="A15" s="45">
        <v>723</v>
      </c>
      <c r="B15" s="42" t="s">
        <v>1022</v>
      </c>
      <c r="H15" s="54">
        <v>2033</v>
      </c>
    </row>
    <row r="16" spans="1:8" ht="20.5" x14ac:dyDescent="0.3">
      <c r="A16" s="45">
        <v>724</v>
      </c>
      <c r="B16" s="42" t="s">
        <v>1023</v>
      </c>
      <c r="H16" s="54">
        <v>2034</v>
      </c>
    </row>
    <row r="17" spans="1:8" ht="20.5" x14ac:dyDescent="0.3">
      <c r="A17" s="45">
        <v>725</v>
      </c>
      <c r="B17" s="42" t="s">
        <v>1024</v>
      </c>
      <c r="H17" s="54">
        <v>2035</v>
      </c>
    </row>
    <row r="18" spans="1:8" ht="20.5" x14ac:dyDescent="0.3">
      <c r="A18" s="45">
        <v>726</v>
      </c>
      <c r="B18" s="42" t="s">
        <v>1025</v>
      </c>
      <c r="H18" s="54">
        <v>2036</v>
      </c>
    </row>
    <row r="19" spans="1:8" ht="20.5" x14ac:dyDescent="0.3">
      <c r="A19" s="45">
        <v>727</v>
      </c>
      <c r="B19" s="42" t="s">
        <v>1073</v>
      </c>
      <c r="H19" s="54">
        <v>2037</v>
      </c>
    </row>
    <row r="20" spans="1:8" ht="20.5" x14ac:dyDescent="0.3">
      <c r="A20" s="45">
        <v>728</v>
      </c>
      <c r="B20" s="42" t="s">
        <v>1026</v>
      </c>
      <c r="H20" s="54">
        <v>2038</v>
      </c>
    </row>
    <row r="21" spans="1:8" ht="20.5" x14ac:dyDescent="0.3">
      <c r="A21" s="45">
        <v>729</v>
      </c>
      <c r="B21" s="42" t="s">
        <v>1027</v>
      </c>
      <c r="H21" s="54">
        <v>2039</v>
      </c>
    </row>
    <row r="22" spans="1:8" ht="20.5" x14ac:dyDescent="0.3">
      <c r="A22" s="45">
        <v>731</v>
      </c>
      <c r="B22" s="42" t="s">
        <v>1074</v>
      </c>
      <c r="H22" s="54">
        <v>2040</v>
      </c>
    </row>
    <row r="23" spans="1:8" ht="20.5" x14ac:dyDescent="0.3">
      <c r="A23" s="45">
        <v>732</v>
      </c>
      <c r="B23" s="42" t="s">
        <v>1028</v>
      </c>
    </row>
    <row r="24" spans="1:8" ht="20.5" x14ac:dyDescent="0.3">
      <c r="A24" s="45">
        <v>733</v>
      </c>
      <c r="B24" s="42" t="s">
        <v>1029</v>
      </c>
    </row>
    <row r="25" spans="1:8" ht="20.5" x14ac:dyDescent="0.3">
      <c r="A25" s="45">
        <v>734</v>
      </c>
      <c r="B25" s="42" t="s">
        <v>1030</v>
      </c>
    </row>
    <row r="26" spans="1:8" ht="20.5" x14ac:dyDescent="0.3">
      <c r="A26" s="102">
        <v>735</v>
      </c>
      <c r="B26" s="43" t="s">
        <v>1031</v>
      </c>
    </row>
    <row r="27" spans="1:8" ht="20.5" x14ac:dyDescent="0.3">
      <c r="A27" s="45">
        <v>736</v>
      </c>
      <c r="B27" s="42" t="s">
        <v>1032</v>
      </c>
    </row>
    <row r="28" spans="1:8" ht="20.5" x14ac:dyDescent="0.3">
      <c r="A28" s="102">
        <v>737</v>
      </c>
      <c r="B28" s="43" t="s">
        <v>1033</v>
      </c>
    </row>
    <row r="29" spans="1:8" ht="20.5" x14ac:dyDescent="0.3">
      <c r="A29" s="102">
        <v>738</v>
      </c>
      <c r="B29" s="42" t="s">
        <v>1034</v>
      </c>
    </row>
    <row r="30" spans="1:8" ht="20.5" x14ac:dyDescent="0.3">
      <c r="A30" s="45">
        <v>739</v>
      </c>
      <c r="B30" s="42" t="s">
        <v>1035</v>
      </c>
    </row>
    <row r="31" spans="1:8" ht="20.5" x14ac:dyDescent="0.3">
      <c r="A31" s="45">
        <v>740</v>
      </c>
      <c r="B31" s="42" t="s">
        <v>1036</v>
      </c>
    </row>
    <row r="32" spans="1:8" ht="20.5" x14ac:dyDescent="0.3">
      <c r="A32" s="45">
        <v>741</v>
      </c>
      <c r="B32" s="42" t="s">
        <v>1037</v>
      </c>
    </row>
    <row r="33" spans="1:2" ht="20.5" x14ac:dyDescent="0.3">
      <c r="A33" s="102">
        <v>742</v>
      </c>
      <c r="B33" s="43" t="s">
        <v>1076</v>
      </c>
    </row>
    <row r="34" spans="1:2" ht="20.5" x14ac:dyDescent="0.3">
      <c r="A34" s="45">
        <v>743</v>
      </c>
      <c r="B34" s="42" t="s">
        <v>1038</v>
      </c>
    </row>
    <row r="35" spans="1:2" ht="20.5" x14ac:dyDescent="0.3">
      <c r="A35" s="45">
        <v>744</v>
      </c>
      <c r="B35" s="42" t="s">
        <v>1039</v>
      </c>
    </row>
    <row r="36" spans="1:2" ht="20.5" x14ac:dyDescent="0.3">
      <c r="A36" s="45">
        <v>745</v>
      </c>
      <c r="B36" s="44" t="s">
        <v>1040</v>
      </c>
    </row>
    <row r="37" spans="1:2" ht="20.5" x14ac:dyDescent="0.3">
      <c r="A37" s="45">
        <v>746</v>
      </c>
      <c r="B37" s="42" t="s">
        <v>1041</v>
      </c>
    </row>
    <row r="38" spans="1:2" ht="20.5" x14ac:dyDescent="0.3">
      <c r="A38" s="45">
        <v>747</v>
      </c>
      <c r="B38" s="42" t="s">
        <v>1042</v>
      </c>
    </row>
    <row r="39" spans="1:2" ht="20.5" x14ac:dyDescent="0.3">
      <c r="A39" s="102">
        <v>748</v>
      </c>
      <c r="B39" s="43" t="s">
        <v>1043</v>
      </c>
    </row>
    <row r="40" spans="1:2" ht="20.5" x14ac:dyDescent="0.3">
      <c r="A40" s="45">
        <v>749</v>
      </c>
      <c r="B40" s="42" t="s">
        <v>1044</v>
      </c>
    </row>
    <row r="41" spans="1:2" ht="20.5" x14ac:dyDescent="0.3">
      <c r="A41" s="45">
        <v>750</v>
      </c>
      <c r="B41" s="42" t="s">
        <v>1045</v>
      </c>
    </row>
    <row r="42" spans="1:2" ht="20.5" x14ac:dyDescent="0.3">
      <c r="A42" s="102">
        <v>751</v>
      </c>
      <c r="B42" s="43" t="s">
        <v>1084</v>
      </c>
    </row>
    <row r="43" spans="1:2" ht="20.5" x14ac:dyDescent="0.3">
      <c r="A43" s="45">
        <v>752</v>
      </c>
      <c r="B43" s="42" t="s">
        <v>1077</v>
      </c>
    </row>
    <row r="44" spans="1:2" ht="20.5" x14ac:dyDescent="0.3">
      <c r="A44" s="45">
        <v>753</v>
      </c>
      <c r="B44" s="42" t="s">
        <v>1078</v>
      </c>
    </row>
    <row r="45" spans="1:2" ht="20.5" x14ac:dyDescent="0.3">
      <c r="A45" s="45">
        <v>754</v>
      </c>
      <c r="B45" s="42" t="s">
        <v>1046</v>
      </c>
    </row>
    <row r="46" spans="1:2" ht="20.5" x14ac:dyDescent="0.3">
      <c r="A46" s="102">
        <v>755</v>
      </c>
      <c r="B46" s="43" t="s">
        <v>1047</v>
      </c>
    </row>
    <row r="47" spans="1:2" ht="20.5" x14ac:dyDescent="0.3">
      <c r="A47" s="45">
        <v>756</v>
      </c>
      <c r="B47" s="42" t="s">
        <v>1048</v>
      </c>
    </row>
    <row r="48" spans="1:2" ht="20.5" x14ac:dyDescent="0.3">
      <c r="A48" s="102">
        <v>757</v>
      </c>
      <c r="B48" s="43" t="s">
        <v>1049</v>
      </c>
    </row>
    <row r="49" spans="1:2" ht="20.5" x14ac:dyDescent="0.3">
      <c r="A49" s="102">
        <v>758</v>
      </c>
      <c r="B49" s="43" t="s">
        <v>1050</v>
      </c>
    </row>
    <row r="50" spans="1:2" ht="20.5" x14ac:dyDescent="0.3">
      <c r="A50" s="45">
        <v>759</v>
      </c>
      <c r="B50" s="42" t="s">
        <v>1051</v>
      </c>
    </row>
    <row r="51" spans="1:2" ht="20.5" x14ac:dyDescent="0.3">
      <c r="A51" s="102">
        <v>760</v>
      </c>
      <c r="B51" s="43" t="s">
        <v>1052</v>
      </c>
    </row>
    <row r="52" spans="1:2" ht="20.5" x14ac:dyDescent="0.3">
      <c r="A52" s="45">
        <v>761</v>
      </c>
      <c r="B52" s="42" t="s">
        <v>1079</v>
      </c>
    </row>
    <row r="53" spans="1:2" ht="20.5" x14ac:dyDescent="0.3">
      <c r="A53" s="102">
        <v>762</v>
      </c>
      <c r="B53" s="43" t="s">
        <v>1053</v>
      </c>
    </row>
    <row r="54" spans="1:2" ht="20.5" x14ac:dyDescent="0.3">
      <c r="A54" s="102">
        <v>763</v>
      </c>
      <c r="B54" s="43" t="s">
        <v>1054</v>
      </c>
    </row>
    <row r="55" spans="1:2" ht="20.5" x14ac:dyDescent="0.3">
      <c r="A55" s="45">
        <v>764</v>
      </c>
      <c r="B55" s="42" t="s">
        <v>1055</v>
      </c>
    </row>
    <row r="56" spans="1:2" ht="20.5" x14ac:dyDescent="0.3">
      <c r="A56" s="45">
        <v>765</v>
      </c>
      <c r="B56" s="42" t="s">
        <v>1056</v>
      </c>
    </row>
    <row r="57" spans="1:2" ht="20.5" x14ac:dyDescent="0.3">
      <c r="A57" s="45">
        <v>766</v>
      </c>
      <c r="B57" s="42" t="s">
        <v>1057</v>
      </c>
    </row>
    <row r="58" spans="1:2" ht="20.5" x14ac:dyDescent="0.3">
      <c r="A58" s="102">
        <v>767</v>
      </c>
      <c r="B58" s="43" t="s">
        <v>1058</v>
      </c>
    </row>
    <row r="59" spans="1:2" ht="20.5" x14ac:dyDescent="0.3">
      <c r="A59" s="45">
        <v>768</v>
      </c>
      <c r="B59" s="42" t="s">
        <v>1059</v>
      </c>
    </row>
    <row r="60" spans="1:2" ht="20.5" x14ac:dyDescent="0.3">
      <c r="A60" s="45">
        <v>770</v>
      </c>
      <c r="B60" s="42" t="s">
        <v>1060</v>
      </c>
    </row>
    <row r="61" spans="1:2" ht="20.5" x14ac:dyDescent="0.3">
      <c r="A61" s="45">
        <v>771</v>
      </c>
      <c r="B61" s="44" t="s">
        <v>1061</v>
      </c>
    </row>
    <row r="62" spans="1:2" ht="20.5" x14ac:dyDescent="0.3">
      <c r="A62" s="45">
        <v>772</v>
      </c>
      <c r="B62" s="42" t="s">
        <v>1062</v>
      </c>
    </row>
    <row r="63" spans="1:2" ht="20.5" x14ac:dyDescent="0.3">
      <c r="A63" s="102">
        <v>773</v>
      </c>
      <c r="B63" s="43" t="s">
        <v>1063</v>
      </c>
    </row>
    <row r="64" spans="1:2" ht="20.5" x14ac:dyDescent="0.3">
      <c r="A64" s="45">
        <v>774</v>
      </c>
      <c r="B64" s="42" t="s">
        <v>1075</v>
      </c>
    </row>
    <row r="65" spans="1:2" ht="20.5" x14ac:dyDescent="0.3">
      <c r="A65" s="45">
        <v>775</v>
      </c>
      <c r="B65" s="42" t="s">
        <v>1064</v>
      </c>
    </row>
    <row r="66" spans="1:2" ht="20.5" x14ac:dyDescent="0.3">
      <c r="A66" s="45">
        <v>776</v>
      </c>
      <c r="B66" s="42" t="s">
        <v>1065</v>
      </c>
    </row>
    <row r="67" spans="1:2" ht="20.5" x14ac:dyDescent="0.3">
      <c r="A67" s="45">
        <v>777</v>
      </c>
      <c r="B67" s="42" t="s">
        <v>1066</v>
      </c>
    </row>
    <row r="68" spans="1:2" ht="20.5" x14ac:dyDescent="0.3">
      <c r="A68" s="102">
        <v>778</v>
      </c>
      <c r="B68" s="42" t="s">
        <v>1067</v>
      </c>
    </row>
    <row r="69" spans="1:2" ht="20.5" x14ac:dyDescent="0.3">
      <c r="A69" s="103" t="s">
        <v>1085</v>
      </c>
      <c r="B69" s="42" t="s">
        <v>1086</v>
      </c>
    </row>
    <row r="70" spans="1:2" ht="20.5" x14ac:dyDescent="0.3">
      <c r="A70" s="103" t="s">
        <v>1087</v>
      </c>
      <c r="B70" s="42" t="s">
        <v>1088</v>
      </c>
    </row>
    <row r="71" spans="1:2" ht="20.5" x14ac:dyDescent="0.3">
      <c r="A71" s="103" t="s">
        <v>1089</v>
      </c>
      <c r="B71" s="42" t="s">
        <v>1090</v>
      </c>
    </row>
    <row r="72" spans="1:2" ht="20.5" x14ac:dyDescent="0.3">
      <c r="A72" s="45">
        <v>782</v>
      </c>
      <c r="B72" s="42" t="s">
        <v>1091</v>
      </c>
    </row>
    <row r="73" spans="1:2" ht="20.5" x14ac:dyDescent="0.3">
      <c r="A73" s="103" t="s">
        <v>1092</v>
      </c>
      <c r="B73" s="42" t="s">
        <v>1093</v>
      </c>
    </row>
    <row r="74" spans="1:2" ht="20.5" x14ac:dyDescent="0.3">
      <c r="A74" s="103" t="s">
        <v>1094</v>
      </c>
      <c r="B74" s="42" t="s">
        <v>1095</v>
      </c>
    </row>
    <row r="75" spans="1:2" ht="20.5" x14ac:dyDescent="0.3">
      <c r="A75" s="103" t="s">
        <v>1096</v>
      </c>
      <c r="B75" s="42" t="s">
        <v>1097</v>
      </c>
    </row>
    <row r="76" spans="1:2" ht="20.5" x14ac:dyDescent="0.3">
      <c r="A76" s="103" t="s">
        <v>1098</v>
      </c>
      <c r="B76" s="42" t="s">
        <v>1099</v>
      </c>
    </row>
    <row r="77" spans="1:2" ht="20.5" x14ac:dyDescent="0.3">
      <c r="A77" s="103" t="s">
        <v>1100</v>
      </c>
      <c r="B77" s="42" t="s">
        <v>1101</v>
      </c>
    </row>
    <row r="78" spans="1:2" ht="20.5" x14ac:dyDescent="0.3">
      <c r="A78" s="103" t="s">
        <v>1102</v>
      </c>
      <c r="B78" s="42" t="s">
        <v>1103</v>
      </c>
    </row>
    <row r="79" spans="1:2" ht="20.5" x14ac:dyDescent="0.3">
      <c r="A79" s="103" t="s">
        <v>1104</v>
      </c>
      <c r="B79" s="42" t="s">
        <v>1105</v>
      </c>
    </row>
    <row r="80" spans="1:2" x14ac:dyDescent="0.3">
      <c r="A80" s="101"/>
      <c r="B80" s="100"/>
    </row>
    <row r="81" spans="1:2" x14ac:dyDescent="0.3">
      <c r="A81" s="101"/>
      <c r="B81" s="100"/>
    </row>
    <row r="82" spans="1:2" x14ac:dyDescent="0.3">
      <c r="A82" s="101"/>
      <c r="B82" s="100"/>
    </row>
    <row r="83" spans="1:2" x14ac:dyDescent="0.3">
      <c r="A83" s="101"/>
      <c r="B83" s="100"/>
    </row>
  </sheetData>
  <sheetProtection algorithmName="SHA-512" hashValue="m47Op0a3E9fZqjlBjZEEVvUrepaauO4jDfWpylXXe7DIg5BKQui2Rk7ygkauT7+Y/Vi6maWhhQK9z/6Aqz9Pbg==" saltValue="pZNTmgJ384vcxTvlynX/9g==" spinCount="100000" sheet="1" objects="1" scenarios="1"/>
  <sortState xmlns:xlrd2="http://schemas.microsoft.com/office/spreadsheetml/2017/richdata2" ref="A4:B68">
    <sortCondition ref="A4:A68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8_vl5 xmlns="684d4a66-e96c-4178-be0b-b1b9c98a91de">แบบรายงานงบการเงิน (DS_FPA) (nonTFRS 9) (เผยแพร่ 29 พ.ค. 63)</_x0068_vl5>
    <l20c xmlns="684d4a66-e96c-4178-be0b-b1b9c98a91de">แบบรายงาน</l20c>
    <_x006f_bt5 xmlns="684d4a66-e96c-4178-be0b-b1b9c98a91de">2. ข้อมูลทางการเงิน มีผลบังคับใช้ ม.ค. 63</_x006f_bt5>
    <kcuf xmlns="684d4a66-e96c-4178-be0b-b1b9c98a91de">10</kcu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A3A6E6DE16349892DFEFFE6FADC50" ma:contentTypeVersion="4" ma:contentTypeDescription="Create a new document." ma:contentTypeScope="" ma:versionID="11357507431edafe061d62e6f074a09d">
  <xsd:schema xmlns:xsd="http://www.w3.org/2001/XMLSchema" xmlns:xs="http://www.w3.org/2001/XMLSchema" xmlns:p="http://schemas.microsoft.com/office/2006/metadata/properties" xmlns:ns2="684d4a66-e96c-4178-be0b-b1b9c98a91de" targetNamespace="http://schemas.microsoft.com/office/2006/metadata/properties" ma:root="true" ma:fieldsID="e6dea6339f4d5124c197c9170bfbf05a" ns2:_="">
    <xsd:import namespace="684d4a66-e96c-4178-be0b-b1b9c98a91de"/>
    <xsd:element name="properties">
      <xsd:complexType>
        <xsd:sequence>
          <xsd:element name="documentManagement">
            <xsd:complexType>
              <xsd:all>
                <xsd:element ref="ns2:_x0068_vl5" minOccurs="0"/>
                <xsd:element ref="ns2:kcuf" minOccurs="0"/>
                <xsd:element ref="ns2:l20c" minOccurs="0"/>
                <xsd:element ref="ns2:_x006f_bt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d4a66-e96c-4178-be0b-b1b9c98a91de" elementFormDefault="qualified">
    <xsd:import namespace="http://schemas.microsoft.com/office/2006/documentManagement/types"/>
    <xsd:import namespace="http://schemas.microsoft.com/office/infopath/2007/PartnerControls"/>
    <xsd:element name="_x0068_vl5" ma:index="8" nillable="true" ma:displayName="Title" ma:internalName="_x0068_vl5">
      <xsd:simpleType>
        <xsd:restriction base="dms:Text"/>
      </xsd:simpleType>
    </xsd:element>
    <xsd:element name="kcuf" ma:index="9" nillable="true" ma:displayName="ORD" ma:internalName="kcuf">
      <xsd:simpleType>
        <xsd:restriction base="dms:Text"/>
      </xsd:simpleType>
    </xsd:element>
    <xsd:element name="l20c" ma:index="10" nillable="true" ma:displayName="Group" ma:internalName="l20c">
      <xsd:simpleType>
        <xsd:restriction base="dms:Text"/>
      </xsd:simpleType>
    </xsd:element>
    <xsd:element name="_x006f_bt5" ma:index="11" nillable="true" ma:displayName="G" ma:internalName="_x006f_bt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235B75-F53B-4082-8CE3-0F15A42D89C8}">
  <ds:schemaRefs>
    <ds:schemaRef ds:uri="http://schemas.microsoft.com/office/2006/documentManagement/types"/>
    <ds:schemaRef ds:uri="83d183ab-48c7-4ff7-a19f-acb730d20b7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684d4a66-e96c-4178-be0b-b1b9c98a91de"/>
  </ds:schemaRefs>
</ds:datastoreItem>
</file>

<file path=customXml/itemProps2.xml><?xml version="1.0" encoding="utf-8"?>
<ds:datastoreItem xmlns:ds="http://schemas.openxmlformats.org/officeDocument/2006/customXml" ds:itemID="{5D2663D5-F487-4B96-BF91-FDAA87B74C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d4a66-e96c-4178-be0b-b1b9c98a91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E59426-DA9C-43D2-98FA-33372E6F3A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อ่านก่อนใช้</vt:lpstr>
      <vt:lpstr>ผู้ส่งข้อมูล</vt:lpstr>
      <vt:lpstr>FPA</vt:lpstr>
      <vt:lpstr>CIA</vt:lpstr>
      <vt:lpstr>DLL</vt:lpstr>
      <vt:lpstr>IVA</vt:lpstr>
      <vt:lpstr>master</vt:lpstr>
      <vt:lpstr>DLL!Print_Area</vt:lpstr>
      <vt:lpstr>IVA!Print_Area</vt:lpstr>
      <vt:lpstr>DLL!Print_Titles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Win10</dc:creator>
  <cp:lastModifiedBy>Unchalee Termsutha (อัญชลี เติมสุทา)</cp:lastModifiedBy>
  <dcterms:created xsi:type="dcterms:W3CDTF">2019-12-24T17:46:25Z</dcterms:created>
  <dcterms:modified xsi:type="dcterms:W3CDTF">2023-06-09T03:29:14Z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0x010100DA4A3A6E6DE16349892DFEFFE6FADC50</vt:lpwstr>
  </property>
  <property fmtid="{D5CDD505-2E9C-101B-9397-08002B2CF9AE}" pid="3" name="Order">
    <vt:r8>1800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f87g">
    <vt:lpwstr>2. ข้อมูลทางการเงิน</vt:lpwstr>
  </property>
  <property fmtid="{D5CDD505-2E9C-101B-9397-08002B2CF9AE}" pid="7" name="TemplateUrl">
    <vt:lpwstr/>
  </property>
  <property fmtid="{D5CDD505-2E9C-101B-9397-08002B2CF9AE}" pid="8" name="MSIP_Label_57ef099a-7fa4-4e34-953d-f6f34188ebfd_Enabled">
    <vt:lpwstr>true</vt:lpwstr>
  </property>
  <property fmtid="{D5CDD505-2E9C-101B-9397-08002B2CF9AE}" pid="9" name="MSIP_Label_57ef099a-7fa4-4e34-953d-f6f34188ebfd_SetDate">
    <vt:lpwstr>2020-05-12T10:39:27Z</vt:lpwstr>
  </property>
  <property fmtid="{D5CDD505-2E9C-101B-9397-08002B2CF9AE}" pid="10" name="MSIP_Label_57ef099a-7fa4-4e34-953d-f6f34188ebfd_Method">
    <vt:lpwstr>Standard</vt:lpwstr>
  </property>
  <property fmtid="{D5CDD505-2E9C-101B-9397-08002B2CF9AE}" pid="11" name="MSIP_Label_57ef099a-7fa4-4e34-953d-f6f34188ebfd_Name">
    <vt:lpwstr>Internal</vt:lpwstr>
  </property>
  <property fmtid="{D5CDD505-2E9C-101B-9397-08002B2CF9AE}" pid="12" name="MSIP_Label_57ef099a-7fa4-4e34-953d-f6f34188ebfd_SiteId">
    <vt:lpwstr>db27cba9-535b-4797-bd0b-1b1d889f3898</vt:lpwstr>
  </property>
  <property fmtid="{D5CDD505-2E9C-101B-9397-08002B2CF9AE}" pid="13" name="MSIP_Label_57ef099a-7fa4-4e34-953d-f6f34188ebfd_ActionId">
    <vt:lpwstr>f58167a4-d19e-4cc9-9481-f833fcf24a19</vt:lpwstr>
  </property>
  <property fmtid="{D5CDD505-2E9C-101B-9397-08002B2CF9AE}" pid="14" name="MSIP_Label_57ef099a-7fa4-4e34-953d-f6f34188ebfd_ContentBits">
    <vt:lpwstr>0</vt:lpwstr>
  </property>
</Properties>
</file>