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kofthailand.sharepoint.com/sites/BAFITeam2/Shared Documents/VB/Excel/New Template/"/>
    </mc:Choice>
  </mc:AlternateContent>
  <xr:revisionPtr revIDLastSave="185" documentId="8_{B1D2F200-0C81-49EA-8470-E4E39B9AA0FF}" xr6:coauthVersionLast="47" xr6:coauthVersionMax="47" xr10:uidLastSave="{6B7731DE-2BE2-4BF7-97AE-CE034E506BB8}"/>
  <bookViews>
    <workbookView xWindow="-108" yWindow="-108" windowWidth="30936" windowHeight="16776" xr2:uid="{84620C44-2A9C-4586-9D1A-862635CAFF4F}"/>
  </bookViews>
  <sheets>
    <sheet name="ReadMe" sheetId="1" r:id="rId1"/>
    <sheet name="FRR " sheetId="2" r:id="rId2"/>
    <sheet name="FRR  Close" sheetId="3" r:id="rId3"/>
    <sheet name="รายชื่อสถาบันการเงิน" sheetId="4" state="hidden" r:id="rId4"/>
  </sheets>
  <externalReferences>
    <externalReference r:id="rId5"/>
  </externalReferences>
  <definedNames>
    <definedName name="Date" localSheetId="3">รายชื่อสถาบันการเงิน!$E$7:$E$39</definedName>
    <definedName name="Date">[1]รายชื่อสถาบันการเงิน!$E$7:$E$39</definedName>
    <definedName name="FIname" localSheetId="3">รายชื่อสถาบันการเงิน!$B$3:$B$40</definedName>
    <definedName name="FIname">[1]รายชื่อสถาบันการเงิน!$B$3:$B$40</definedName>
    <definedName name="Month" localSheetId="3">รายชื่อสถาบันการเงิน!$K$2:$K$14</definedName>
    <definedName name="Month">[1]รายชื่อสถาบันการเงิน!$K$2:$K$14</definedName>
    <definedName name="Year" localSheetId="3">รายชื่อสถาบันการเงิน!$I$3:$I$33</definedName>
    <definedName name="Year">[1]รายชื่อสถาบันการเงิน!$I$3:$I$33</definedName>
    <definedName name="งวด" localSheetId="3">รายชื่อสถาบันการเงิน!$E$3:$E$5</definedName>
    <definedName name="งวด">[1]รายชื่อสถาบันการเงิน!$E$3:$E$5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3" l="1"/>
  <c r="K22" i="3"/>
  <c r="F4" i="2"/>
  <c r="K28" i="3"/>
  <c r="K30" i="3" s="1"/>
  <c r="K21" i="3"/>
  <c r="K25" i="3" s="1"/>
  <c r="K22" i="2"/>
  <c r="K21" i="2" s="1"/>
  <c r="K15" i="2" s="1"/>
  <c r="K25" i="2" s="1"/>
  <c r="K26" i="2" s="1"/>
  <c r="K28" i="2" l="1"/>
  <c r="K30" i="2" s="1"/>
</calcChain>
</file>

<file path=xl/sharedStrings.xml><?xml version="1.0" encoding="utf-8"?>
<sst xmlns="http://schemas.openxmlformats.org/spreadsheetml/2006/main" count="240" uniqueCount="195">
  <si>
    <t>คำแนะนำในการกรอก</t>
  </si>
  <si>
    <t>การตรวจสอบข้อมูลก่อนการนำข้อมูลเข้าของระบบงานของ ธปท.</t>
  </si>
  <si>
    <r>
      <t xml:space="preserve">1. มาตรฐานการตั้งชื่อไฟล์ข้อมูล : </t>
    </r>
    <r>
      <rPr>
        <b/>
        <sz val="18"/>
        <color indexed="12"/>
        <rFont val="Angsana New"/>
        <family val="1"/>
      </rPr>
      <t>SMAS</t>
    </r>
    <r>
      <rPr>
        <b/>
        <sz val="18"/>
        <color indexed="10"/>
        <rFont val="Angsana New"/>
        <family val="1"/>
      </rPr>
      <t>bbb</t>
    </r>
    <r>
      <rPr>
        <b/>
        <sz val="18"/>
        <rFont val="Angsana New"/>
        <family val="1"/>
      </rPr>
      <t>_</t>
    </r>
    <r>
      <rPr>
        <b/>
        <sz val="18"/>
        <color indexed="14"/>
        <rFont val="Angsana New"/>
        <family val="1"/>
      </rPr>
      <t>yyyy</t>
    </r>
    <r>
      <rPr>
        <b/>
        <sz val="18"/>
        <color indexed="60"/>
        <rFont val="Angsana New"/>
        <family val="1"/>
      </rPr>
      <t>mm</t>
    </r>
    <r>
      <rPr>
        <b/>
        <sz val="18"/>
        <color indexed="17"/>
        <rFont val="Angsana New"/>
        <family val="1"/>
      </rPr>
      <t>dd</t>
    </r>
    <r>
      <rPr>
        <b/>
        <sz val="18"/>
        <rFont val="Angsana New"/>
        <family val="1"/>
      </rPr>
      <t>_</t>
    </r>
    <r>
      <rPr>
        <b/>
        <sz val="18"/>
        <color indexed="60"/>
        <rFont val="Angsana New"/>
        <family val="1"/>
      </rPr>
      <t>SS</t>
    </r>
    <r>
      <rPr>
        <b/>
        <sz val="18"/>
        <rFont val="Angsana New"/>
        <family val="1"/>
      </rPr>
      <t>_FRR</t>
    </r>
    <r>
      <rPr>
        <b/>
        <sz val="18"/>
        <color indexed="12"/>
        <rFont val="Angsana New"/>
        <family val="1"/>
      </rPr>
      <t xml:space="preserve">.xls </t>
    </r>
    <r>
      <rPr>
        <sz val="18"/>
        <rFont val="Angsana New"/>
        <family val="1"/>
      </rPr>
      <t xml:space="preserve"> </t>
    </r>
    <r>
      <rPr>
        <sz val="16"/>
        <color indexed="12"/>
        <rFont val="Angsana New"/>
        <family val="1"/>
      </rPr>
      <t/>
    </r>
  </si>
  <si>
    <t>1.  ชื่อไฟล์ข้อมูล  จะต้องเป็นไปตามมาตรฐานการตั้งชื่อไฟล์ที่ ธปท. กำหนด</t>
  </si>
  <si>
    <t>SMAS</t>
  </si>
  <si>
    <t xml:space="preserve">เป็นค่าคงที่ </t>
  </si>
  <si>
    <t>2. วันเดือนปี ของข้อมูล   ให้กำหนดในรูปแบบของ Text  format และให้  Key in ในรูปแบบ DD/MM/YYYY  และปี ต้องเป็น ปี ค.ศ. เท่านั้น</t>
  </si>
  <si>
    <t>bbb</t>
  </si>
  <si>
    <t>รหัสของสถาบันการเงินผู้ส่งข้อมูล เช่น ธนาคารกรุงเทพ มีค่าเป็น 002 เป็นต้น</t>
  </si>
  <si>
    <t>3. อัตราเงินนำส่ง  จะต้องเป็นไปตามอัตราที่ประกาศกำหนด</t>
  </si>
  <si>
    <t>yyyy</t>
  </si>
  <si>
    <t>ปีของข้อมูลให้ใช้ปี ค.ศ. 4 หลัก เช่น 2012 เป็นต้น</t>
  </si>
  <si>
    <t>4. จำนวนเงินที่รายงานข้อมูลใน Cell สีขาว  ไม่ต้องใส่เครื่องหมายบวก (+) หรือ ลบ (-)</t>
  </si>
  <si>
    <t>mm</t>
  </si>
  <si>
    <t>เดือนของข้อมูลให้ระบุ 06 สำหรับข้อมูลงวดที่ 1 และ 12 สำหรับข้อมูลงวดที่ 2</t>
  </si>
  <si>
    <t xml:space="preserve">5. ต้องรายงานข้อมูลใน Field  ดังต่อไปนี้เสมอ   5.1 ชื่อและรหัส สถาบันการเงิน  5.2 งวดที่    สิ้นสุดวันที่ และปี ค.ศ.                                                                                    </t>
  </si>
  <si>
    <t>dd</t>
  </si>
  <si>
    <t>วันที่ของข้อมูลที่รายงานให้ระบุวันสิ้นเดือน โดยมีค่าระหว่าง 28-31</t>
  </si>
  <si>
    <t xml:space="preserve">    5.3 วันที่ส่งรายงาน   และ 5.4 วันที่นำส่งเงิน                                                                                                                                           </t>
  </si>
  <si>
    <t>SS</t>
  </si>
  <si>
    <t>จำนวนครั้งของการจัดส่งแบบรายงานในแต่ละงวด กรณีเป็นการจัดส่งครั้งแรกให้ระบุ 01</t>
  </si>
  <si>
    <t>6. รหัสสถาบันการเงิน และวัน เดือน ปี ของข้อมูล  ในชื่อไฟล์ข้อมูล  งวดที่จัดส่งข้อมูล (ชีท FRR หรือ ชีท FRR Close) และ Data Set Date จะต้องตรงกัน</t>
  </si>
  <si>
    <t xml:space="preserve">ตัวอย่างเช่น </t>
  </si>
  <si>
    <r>
      <rPr>
        <b/>
        <sz val="18"/>
        <rFont val="Angsana New"/>
        <family val="1"/>
      </rPr>
      <t>ตัวอย่าง</t>
    </r>
    <r>
      <rPr>
        <sz val="18"/>
        <rFont val="Angsana New"/>
        <family val="1"/>
      </rPr>
      <t xml:space="preserve">   ข้อมูลงวดธ.ค. 2555   ของ ธ.กรุงเทพ ข้อมูลที่จัดส่งจะต้องสอดคล้องกัน ดังนี้</t>
    </r>
  </si>
  <si>
    <t>จัดส่งแบบรายงานฯ งวดที่ 1 สิ้นสุดวันที่ 30 มิถุนายน 2012  เป็นครั้งแรก  ให้ระบุ 01</t>
  </si>
  <si>
    <t>ชื่อไฟล์ข้อมูล   :   SMAS002_20121231_01_FRR.xls</t>
  </si>
  <si>
    <r>
      <t xml:space="preserve">ทั้งนี้  กรณีที่ สง. มีการแก้ไขข้อมูลในแบบรายงานเงินนำส่งฯ  </t>
    </r>
    <r>
      <rPr>
        <b/>
        <u/>
        <sz val="18"/>
        <rFont val="Angsana New"/>
        <family val="1"/>
      </rPr>
      <t>ก่อนที่จะมีการนำส่งเงินนำส่งเงินในครั้งแรก</t>
    </r>
  </si>
  <si>
    <t>งวดที่ในชีท FRR  :    งวดที่ 2</t>
  </si>
  <si>
    <r>
      <t xml:space="preserve">ให้ สง. ระบุครั้งที่ของการรายงานเป็น </t>
    </r>
    <r>
      <rPr>
        <b/>
        <sz val="18"/>
        <color indexed="14"/>
        <rFont val="Angsana New"/>
        <family val="1"/>
      </rPr>
      <t>01</t>
    </r>
    <r>
      <rPr>
        <sz val="18"/>
        <rFont val="Angsana New"/>
        <family val="1"/>
      </rPr>
      <t xml:space="preserve"> หลังจากที่มีการนำส่งเงินฯ แล้วหากมีการแก้ไข ให้ระบุ 02 </t>
    </r>
  </si>
  <si>
    <t>Data Set Date เมื่อ Submitted data :   20121231</t>
  </si>
  <si>
    <t>หรือ 03 แล้วแต่กรณี</t>
  </si>
  <si>
    <t>จัดส่งแบบรายงานฯ งวดที่ 1 สิ้นสุดวันที่ 30 มิถุนายน 2012  ฉบับปรับปรุง ครั้งที่ 1  ให้ระบุ 02</t>
  </si>
  <si>
    <t>FRR</t>
  </si>
  <si>
    <t>เป็นค่าคงที่ หมายถึง แบบรายงานแสดงการคำนวณเงินนำส่งเข้าบัญชีสะสมเพื่อการชำระคืนต้นเงินกู้</t>
  </si>
  <si>
    <t>ชดใช้ความเสียหายของกองทุนเพื่อการฟื้นฟูระบบสถาบันการเงิน (Fund Remittance Report)</t>
  </si>
  <si>
    <t>xls</t>
  </si>
  <si>
    <t>เป็นค่าคงที่ หมายถึง นามสกุลของรูปแบบไฟล์ที่จัดส่งอยู่ในรูป Excel file</t>
  </si>
  <si>
    <t>กรณี สง. เลิกประกอบกิจการหรือถูกเพิกถอนใบอนุญาต   ให้ตั้งชื่อไฟล์ข้อมูล ด้วยวันสิ้นสุดของงวดข้อมูลที่ต้องรายงาน   เช่น</t>
  </si>
  <si>
    <t>ธนาคาร 90  เลิกประกอบกิจการ  วันที่  31  มีนาคม 2556      ให้จัดส่งแบบรายงานอย่างช้าภายในวันที่  23 เมษายน 2556    โดยใช้ชื่อ file</t>
  </si>
  <si>
    <t xml:space="preserve">SMAS090_20130630_01_FRR.xls  </t>
  </si>
  <si>
    <t>2. ไฟล์ข้อมูลประกอบด้วย 2 ชีท ดังนี้</t>
  </si>
  <si>
    <t>1. ชีท FRR  :  สำหรับสถาบันการเงินที่เปิดดำเนินกิจการตามปกติ</t>
  </si>
  <si>
    <t>2. ชีท FRR Close :  สำหรับสถาบันการเงินที่เลิกประกอบกิจการ หรือถูกเพิกถอนใบอนุญาต</t>
  </si>
  <si>
    <r>
      <t xml:space="preserve">3. เลือกงวดข้อมูล  ปี ค.ศ.  และชื่อสถาบันการเงิน </t>
    </r>
    <r>
      <rPr>
        <sz val="18"/>
        <color indexed="17"/>
        <rFont val="Angsana New"/>
        <family val="1"/>
      </rPr>
      <t xml:space="preserve">ในแถบสีเขียว </t>
    </r>
  </si>
  <si>
    <r>
      <t>กรณีสถาบันการเงิน</t>
    </r>
    <r>
      <rPr>
        <b/>
        <sz val="18"/>
        <color indexed="53"/>
        <rFont val="Angsana New"/>
        <family val="1"/>
      </rPr>
      <t>เลิกประกอบกิจการ</t>
    </r>
    <r>
      <rPr>
        <sz val="18"/>
        <rFont val="Angsana New"/>
        <family val="1"/>
      </rPr>
      <t>หรือ</t>
    </r>
    <r>
      <rPr>
        <b/>
        <sz val="18"/>
        <color indexed="36"/>
        <rFont val="Angsana New"/>
        <family val="1"/>
      </rPr>
      <t>ถูกเพิกถอนใบอนุญาต</t>
    </r>
    <r>
      <rPr>
        <sz val="18"/>
        <rFont val="Angsana New"/>
        <family val="1"/>
      </rPr>
      <t xml:space="preserve">   ให้ระบุข้อมูล "สิ้นสุดวันที่"  ดังนี้</t>
    </r>
  </si>
  <si>
    <t>กรณีเลิกประกอบกิจการ</t>
  </si>
  <si>
    <r>
      <t xml:space="preserve">ให้ระบุวันสุดท้ายที่มียอดเงินที่เป็นฐานในการคำนวณเงินนำส่ง  เช่นให้ระบุ  </t>
    </r>
    <r>
      <rPr>
        <b/>
        <sz val="18"/>
        <color indexed="53"/>
        <rFont val="Angsana New"/>
        <family val="1"/>
      </rPr>
      <t>31/0</t>
    </r>
    <r>
      <rPr>
        <b/>
        <sz val="18"/>
        <color indexed="53"/>
        <rFont val="Angsana New"/>
        <family val="1"/>
      </rPr>
      <t>3/2013</t>
    </r>
  </si>
  <si>
    <t>กรณีถูกเพิกถอนใบอนุญาต</t>
  </si>
  <si>
    <r>
      <t xml:space="preserve">ให้ระบุวันที่ถูกเพิกถอนใบอนุญาต เช่นให้ระบุ  </t>
    </r>
    <r>
      <rPr>
        <b/>
        <sz val="18"/>
        <color indexed="36"/>
        <rFont val="Angsana New"/>
        <family val="1"/>
      </rPr>
      <t>31/03/2013</t>
    </r>
  </si>
  <si>
    <r>
      <t>4. ปีของข้อมูลทั้งหมดให้ใช้</t>
    </r>
    <r>
      <rPr>
        <b/>
        <sz val="18"/>
        <color indexed="30"/>
        <rFont val="Angsana New"/>
        <family val="1"/>
      </rPr>
      <t xml:space="preserve">ปี ค.ศ. 4 </t>
    </r>
    <r>
      <rPr>
        <sz val="18"/>
        <rFont val="Angsana New"/>
        <family val="1"/>
      </rPr>
      <t>หลัก</t>
    </r>
  </si>
  <si>
    <r>
      <t xml:space="preserve">5. ให้ระบุวันที่จัดส่งแบบรายงาน  วันที่โอนเงินเข้าบัญชี  และอัตราเงินนำส่งต่องวด  </t>
    </r>
    <r>
      <rPr>
        <sz val="18"/>
        <color indexed="17"/>
        <rFont val="Angsana New"/>
        <family val="1"/>
      </rPr>
      <t xml:space="preserve">ในแถบสีเขียว </t>
    </r>
  </si>
  <si>
    <r>
      <t xml:space="preserve">    โดยให้ระบุในรูปแบบ DD/MM/YYYY  เช่น ให้ระบุ  </t>
    </r>
    <r>
      <rPr>
        <b/>
        <sz val="18"/>
        <color indexed="17"/>
        <rFont val="Angsana New"/>
        <family val="1"/>
      </rPr>
      <t>24/01/2013</t>
    </r>
  </si>
  <si>
    <t xml:space="preserve">6. ให้ สถาบันการเงินรายงานข้อมูลใน cell สีขาว  </t>
  </si>
  <si>
    <t>7. ห้ามแก้ไขรูปแบบและสูตรที่ปรากฎในแบบฟอร์ม</t>
  </si>
  <si>
    <t>แบบรายงานแสดงการคำนวณเงินนำส่งเข้าบัญชีสะสม</t>
  </si>
  <si>
    <t>เพื่อการชำระคืนต้นเงินกู้ชดใช้ความเสียหายของกองทุนเพื่อการฟื้นฟูและพัฒนาระบบสถาบันการเงิน</t>
  </si>
  <si>
    <t>งวดที่</t>
  </si>
  <si>
    <t>เลือกงวด</t>
  </si>
  <si>
    <t>สิ้นสุดวันที่</t>
  </si>
  <si>
    <t>ปี</t>
  </si>
  <si>
    <t>เลือกปี ค.ศ.</t>
  </si>
  <si>
    <t>วันที่</t>
  </si>
  <si>
    <t>(โปรด key dd/mm/yyyy เช่น  24/01/2013)</t>
  </si>
  <si>
    <t>เรียน  ผู้ว่าการ ธนาคารแห่งประเทศไทย</t>
  </si>
  <si>
    <t xml:space="preserve">                        ข้าพเจ้า </t>
  </si>
  <si>
    <t>กรุณาระบุชื่อสถาบันการเงิน</t>
  </si>
  <si>
    <t>รหัส</t>
  </si>
  <si>
    <t>ขอแจ้งรายการคำนวณจำนวนเงินที่ต้องนำส่ง</t>
  </si>
  <si>
    <t>เข้าบัญชีสะสมเพื่อการชำระคืนต้นเงินกู้ชดใช้ความเสียหายของกองทุนเพื่อการฟื้นฟูและพัฒนาระบบสถาบันการเงิน โดยโอนผ่านระบบบาทเนต Business Type : GME</t>
  </si>
  <si>
    <t>เพื่อเข้าบัญชี “บัญชีสะสมเพื่อการชำระคืนต้นเงินกู้ชดใช้ความเสียหายของกองทุนเพื่อการฟื้นฟูและพัฒนาระบบสถาบันการเงิน – 2” เลขที่ 001-004375-6  ในวันที่</t>
  </si>
  <si>
    <t>รหัสสถาบัน BOTHTHB1ACG</t>
  </si>
  <si>
    <t>รายการเงินนำส่ง และเงินเพิ่ม</t>
  </si>
  <si>
    <t>จำนวนเงินถัวเฉลี่ย (บาท)</t>
  </si>
  <si>
    <t xml:space="preserve">1. เงินฝากถัวเฉลี่ยของบัญชีที่ได้รับการคุ้มครอง </t>
  </si>
  <si>
    <t>2 เงินที่ได้รับจากประชาชน (ข้อ 2.1 ถึง ข้อ 2.5 หัก ข้อ 2.6)</t>
  </si>
  <si>
    <t>2.1 เงินฝากทุกประเภทถัวเฉลี่ย</t>
  </si>
  <si>
    <t>2.2 ตั๋วแลกเงินถัวเฉลี่ย</t>
  </si>
  <si>
    <t>2.3 ตราสารหนี้ถัวเฉลี่ย</t>
  </si>
  <si>
    <t>2.4 เงินกู้ยืมถัวเฉลี่ย (รวม เงินที่ได้รับจากธุรกรรมขายหลักทรัพย์โดยมีสัญญาว่าจะซื้อคืน)</t>
  </si>
  <si>
    <t>2.5 เงินที่ได้รับจากประชาชนอื่นตามที่ ธปท. กำหนดถัวเฉลี่ย</t>
  </si>
  <si>
    <t>2.6 หัก  รายการที่ไม่นับเป็นฐานในการคำนวณเงินนำส่ง</t>
  </si>
  <si>
    <t>2.6.1 เงินฝากถัวเฉลี่ยของบัญชีที่ได้รับการคุ้มครอง (ข้อ 1.)</t>
  </si>
  <si>
    <t>2.6.2  เงินที่ได้รับจากสถาบันการเงินถัวเฉลี่ย</t>
  </si>
  <si>
    <t>2.6.3  ตราสารหนี้ที่นับเป็นเงินกองทุนถัวเฉลี่ย</t>
  </si>
  <si>
    <t>3. รวมฐานในการคำนวณเงินนำส่ง (ข้อ 1. + ข้อ 2.)</t>
  </si>
  <si>
    <t xml:space="preserve">4. จำนวนเงินนำส่ง (ยอดตามข้อ 3. x อัตราเงินนำส่งต่องวด) </t>
  </si>
  <si>
    <t>อัตราเงินนำส่งต่องวด</t>
  </si>
  <si>
    <t>5. หัก   เงินนำส่งที่ได้นำส่งมาแล้วในงวดนี้ (ถ้ามี)</t>
  </si>
  <si>
    <t>6. เงินนำส่งสุทธิ (ข้อ 4. - ข้อ 5.)</t>
  </si>
  <si>
    <t>7. บวก   เงินเพิ่มกรณีนำส่งเงินไม่ครบถ้วน ไม่นำส่ง หรือนำส่งล่าช้า (ถ้ามี)</t>
  </si>
  <si>
    <t>8. รวมเงินนำส่งทั้งสิ้น (ข้อ 6. + ข้อ 7.)</t>
  </si>
  <si>
    <t>ขอรับรองว่ารายงานนี้ครบถ้วนและตรงต่อความจริง</t>
  </si>
  <si>
    <t>ผู้มีอำนาจลงนาม</t>
  </si>
  <si>
    <t>(.......................................................................)</t>
  </si>
  <si>
    <t>ตำแหน่ง</t>
  </si>
  <si>
    <t>............................................................</t>
  </si>
  <si>
    <t>ชื่อผู้จัดทำ และหมายเลขโทรศัพท์</t>
  </si>
  <si>
    <t>กรณีสถาบันการเงินเลิกประกอบกิจการหรือถูกเพิกถอนใบอนุญาต</t>
  </si>
  <si>
    <t xml:space="preserve">เพื่อการชำระคืนต้นเงินกู้ชดใช้ความเสียหายของกองทุนเพื่อการฟื้นฟูและพัฒนาระบบสถาบันการเงิน </t>
  </si>
  <si>
    <t>เลือกวันที่</t>
  </si>
  <si>
    <t>เดือน</t>
  </si>
  <si>
    <t>เลือกเดือน</t>
  </si>
  <si>
    <t>613</t>
  </si>
  <si>
    <t>บค. แคปปิตอล ลิ้งค์ จำกัด</t>
  </si>
  <si>
    <t>610</t>
  </si>
  <si>
    <t xml:space="preserve">บค. เวิลด์ จำกัด </t>
  </si>
  <si>
    <t>608</t>
  </si>
  <si>
    <t>บค. ลินน์ ฟิลลิปส์ มอร์ทเก็จ จำกัด</t>
  </si>
  <si>
    <t>452</t>
  </si>
  <si>
    <t>บง. แอ็ดวานซ์ จำกัด (มหาชน)</t>
  </si>
  <si>
    <t>453</t>
  </si>
  <si>
    <t xml:space="preserve">บง. กรุงเทพธนาทร จำกัด (มหาชน) </t>
  </si>
  <si>
    <t>010</t>
  </si>
  <si>
    <t>ธนาคารแห่งโตเกียว - มิตซูบิชิ ยูเอฟเจ จำกัด สาขากรุงเทพฯ</t>
  </si>
  <si>
    <t>031</t>
  </si>
  <si>
    <t>ธนาคารฮ่องกงและเซี่ยงไฮ้แบงกิ้ง คอร์ปอเรชั่น จำกัด สาขากรุงเทพฯ</t>
  </si>
  <si>
    <t>009</t>
  </si>
  <si>
    <t>ธนาคารโอเวอร์ซี - ไชนีสแบงกิ้งคอร์ปอเรชั่น จำกัด สาขากรุงเทพฯ</t>
  </si>
  <si>
    <t>005</t>
  </si>
  <si>
    <t>ธนาคารเดอะรอยัลแบงก์อ๊อฟสกอตแลนด์ พีแอลซี สาขากรุงเทพฯ</t>
  </si>
  <si>
    <t>023</t>
  </si>
  <si>
    <t>ธนาคารอาร์ เอช บี จำกัด สาขากรุงเทพฯ</t>
  </si>
  <si>
    <t>027</t>
  </si>
  <si>
    <t>ธนาคารแห่งอเมริกา เนชั่นแนล แอสโซซิเอชั่น สาขากรุงเทพฯ</t>
  </si>
  <si>
    <t>080</t>
  </si>
  <si>
    <t>ธนาคารซูมิโตโม มิตซุย ทรัสต์ (ไทย) จำกัด (มหาชน)</t>
  </si>
  <si>
    <t>052</t>
  </si>
  <si>
    <t>ธนาคารแห่งประเทศจีน (ไทย) จำกัด มหาชน</t>
  </si>
  <si>
    <t>079</t>
  </si>
  <si>
    <t>ธนาคารเอเอ็นแซด (ไทย) จำกัด (มหาชน)</t>
  </si>
  <si>
    <t>039</t>
  </si>
  <si>
    <t>ธนาคารมิซูโฮ จำกัด สาขากรุงเทพฯ</t>
  </si>
  <si>
    <t>029</t>
  </si>
  <si>
    <t>ธนาคารอินเดียนโอเวอร์ซีส์ จำกัด สาขากรุงเทพฯ</t>
  </si>
  <si>
    <t>045</t>
  </si>
  <si>
    <t>ธนาคารบีเอ็นพี พารีบาส์ สาขากรุงเทพฯ</t>
  </si>
  <si>
    <t>032</t>
  </si>
  <si>
    <t>ธนาคารดอยซ์แบงก์ สาขากรุงเทพฯ</t>
  </si>
  <si>
    <t>018</t>
  </si>
  <si>
    <t>ธนาคารซูมิโตโม มิตซุย แบงกิ้ง คอร์ปอเรชั่น สาขากรุงเทพฯ</t>
  </si>
  <si>
    <t>017</t>
  </si>
  <si>
    <t>ธนาคารซิตี้แบงก์ จำกัด สาขากรุงเทพฯ</t>
  </si>
  <si>
    <t>008</t>
  </si>
  <si>
    <t>ธนาคารเจพีมอร์แกน เชส สาขากรุงเทพฯ</t>
  </si>
  <si>
    <t>026</t>
  </si>
  <si>
    <t>ธนาคารเมกะ สากลพาณิชย์ จำกัด (มหาชน)</t>
  </si>
  <si>
    <t>071</t>
  </si>
  <si>
    <t>ธนาคารไทยเครดิต จำกัด (มหาชน)</t>
  </si>
  <si>
    <t>073</t>
  </si>
  <si>
    <t>ธนาคารแลนด์ แอนด์ เฮ้าส์  จำกัด (มหาชน)</t>
  </si>
  <si>
    <t>070</t>
  </si>
  <si>
    <t>ธนาคารไอซีบีซี (ไทย) จำกัด (มหาชน)</t>
  </si>
  <si>
    <t>069</t>
  </si>
  <si>
    <t>ธนาคารเกียรตินาคินภัทร จำกัด (มหาชน)</t>
  </si>
  <si>
    <t>ธันวาคม</t>
  </si>
  <si>
    <t>020</t>
  </si>
  <si>
    <t>ธนาคารสแตนดาร์ด ชาร์เตอร์ด (ไทย) จำกัด (มหาชน)</t>
  </si>
  <si>
    <t>พฤศจิกายน</t>
  </si>
  <si>
    <t>024</t>
  </si>
  <si>
    <t>ธนาคารยูโอบี  จำกัด (มหาชน)</t>
  </si>
  <si>
    <t>ตุลาคม</t>
  </si>
  <si>
    <t>065</t>
  </si>
  <si>
    <t>ธนาคารธนชาต จำกัด (มหาชน)</t>
  </si>
  <si>
    <t>กันยายน</t>
  </si>
  <si>
    <t>014</t>
  </si>
  <si>
    <t>ธนาคารไทยพาณิชย์ จำกัด (มหาชน)</t>
  </si>
  <si>
    <t>สิงหาคม</t>
  </si>
  <si>
    <t>022</t>
  </si>
  <si>
    <t>ธนาคารซีไอเอ็มบีไทย จำกัด (มหาชน)</t>
  </si>
  <si>
    <t>กรกฎาคม</t>
  </si>
  <si>
    <t>067</t>
  </si>
  <si>
    <t>ธนาคารทิสโก้ จำกัด (มหาชน)</t>
  </si>
  <si>
    <t>มิถุนายน</t>
  </si>
  <si>
    <t>011</t>
  </si>
  <si>
    <t>ธนาคารทหารไทยธนชาต จำกัด (มหาชน)</t>
  </si>
  <si>
    <t>พฤษภาคม</t>
  </si>
  <si>
    <t>004</t>
  </si>
  <si>
    <t>ธนาคารกสิกรไทย จำกัด (มหาชน)</t>
  </si>
  <si>
    <t>เมษายน</t>
  </si>
  <si>
    <t>025</t>
  </si>
  <si>
    <t>ธนาคารกรุงศรีอยุธยา จำกัด (มหาชน)</t>
  </si>
  <si>
    <t>มีนาคม</t>
  </si>
  <si>
    <t>006</t>
  </si>
  <si>
    <t>ธนาคารกรุงไทย จำกัด (มหาชน)</t>
  </si>
  <si>
    <t>กุมภาพันธ์</t>
  </si>
  <si>
    <t>002</t>
  </si>
  <si>
    <t>ธนาคารกรุงเทพ จำกัด (มหาชน)</t>
  </si>
  <si>
    <t>มกราคม</t>
  </si>
  <si>
    <t>วันที่ เดือน</t>
  </si>
  <si>
    <t>กรุณาเลือกชื่อสถาบันการเงิน</t>
  </si>
  <si>
    <t>ค.ศ.</t>
  </si>
  <si>
    <t>ปีที่</t>
  </si>
  <si>
    <t>รหัสสถาบันการเงิน</t>
  </si>
  <si>
    <t>สถาบันการเงิน</t>
  </si>
  <si>
    <t>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</si>
</sst>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dd\ ดดดด\ "/>
    <numFmt numFmtId="188" formatCode="mmm\ yy"/>
  </numFmts>
  <fonts count="35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u/>
      <sz val="18"/>
      <name val="Angsana New"/>
      <family val="1"/>
    </font>
    <font>
      <sz val="18"/>
      <name val="Angsana New"/>
      <family val="1"/>
    </font>
    <font>
      <b/>
      <sz val="18"/>
      <name val="Angsana New"/>
      <family val="1"/>
    </font>
    <font>
      <b/>
      <sz val="18"/>
      <color indexed="12"/>
      <name val="Angsana New"/>
      <family val="1"/>
    </font>
    <font>
      <b/>
      <sz val="18"/>
      <color indexed="10"/>
      <name val="Angsana New"/>
      <family val="1"/>
    </font>
    <font>
      <b/>
      <sz val="18"/>
      <color indexed="14"/>
      <name val="Angsana New"/>
      <family val="1"/>
    </font>
    <font>
      <b/>
      <sz val="18"/>
      <color indexed="60"/>
      <name val="Angsana New"/>
      <family val="1"/>
    </font>
    <font>
      <b/>
      <sz val="18"/>
      <color indexed="17"/>
      <name val="Angsana New"/>
      <family val="1"/>
    </font>
    <font>
      <sz val="16"/>
      <color indexed="12"/>
      <name val="Angsana New"/>
      <family val="1"/>
    </font>
    <font>
      <sz val="18"/>
      <color indexed="12"/>
      <name val="Angsana New"/>
      <family val="1"/>
    </font>
    <font>
      <sz val="18"/>
      <color indexed="17"/>
      <name val="Angsana New"/>
      <family val="1"/>
    </font>
    <font>
      <b/>
      <sz val="18"/>
      <color indexed="53"/>
      <name val="Angsana New"/>
      <family val="1"/>
    </font>
    <font>
      <b/>
      <sz val="18"/>
      <color indexed="36"/>
      <name val="Angsana New"/>
      <family val="1"/>
    </font>
    <font>
      <sz val="18"/>
      <name val="Browallia New"/>
      <family val="2"/>
    </font>
    <font>
      <b/>
      <sz val="18"/>
      <color indexed="30"/>
      <name val="Angsana New"/>
      <family val="1"/>
    </font>
    <font>
      <b/>
      <sz val="24"/>
      <name val="Angsana New"/>
      <family val="1"/>
    </font>
    <font>
      <b/>
      <sz val="20"/>
      <name val="Angsana New"/>
      <family val="1"/>
    </font>
    <font>
      <b/>
      <sz val="16"/>
      <name val="Angsana New"/>
      <family val="1"/>
    </font>
    <font>
      <sz val="16"/>
      <name val="Angsana New"/>
      <charset val="22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5" tint="-0.249977111117893"/>
      <name val="Angsana New"/>
      <family val="1"/>
    </font>
    <font>
      <sz val="18"/>
      <color rgb="FFFF00FF"/>
      <name val="Angsana New"/>
      <family val="1"/>
    </font>
    <font>
      <b/>
      <sz val="18"/>
      <color rgb="FF0070C0"/>
      <name val="Angsana New"/>
      <family val="1"/>
    </font>
    <font>
      <sz val="18"/>
      <color theme="1"/>
      <name val="Angsana New"/>
      <family val="1"/>
    </font>
    <font>
      <b/>
      <sz val="18"/>
      <color theme="9" tint="-0.249977111117893"/>
      <name val="Angsana New"/>
      <family val="1"/>
    </font>
    <font>
      <b/>
      <sz val="18"/>
      <color rgb="FF7030A0"/>
      <name val="Angsana New"/>
      <family val="1"/>
    </font>
    <font>
      <b/>
      <u/>
      <sz val="18"/>
      <color rgb="FF0070C0"/>
      <name val="Angsana New"/>
      <family val="1"/>
    </font>
    <font>
      <i/>
      <sz val="16"/>
      <color rgb="FFFF0000"/>
      <name val="Angsana New"/>
      <family val="1"/>
    </font>
    <font>
      <sz val="16"/>
      <color rgb="FF303030"/>
      <name val="TH SarabunPSK"/>
      <family val="2"/>
    </font>
    <font>
      <b/>
      <sz val="16"/>
      <color rgb="FF007BB8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4" fillId="0" borderId="0" applyFont="0" applyFill="0" applyBorder="0" applyAlignment="0" applyProtection="0"/>
    <xf numFmtId="0" fontId="20" fillId="0" borderId="0"/>
    <xf numFmtId="0" fontId="1" fillId="0" borderId="0"/>
    <xf numFmtId="9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" fillId="2" borderId="0" xfId="3" applyFont="1" applyFill="1" applyAlignment="1">
      <alignment horizontal="left" indent="1"/>
    </xf>
    <xf numFmtId="0" fontId="3" fillId="2" borderId="0" xfId="3" applyFont="1" applyFill="1"/>
    <xf numFmtId="0" fontId="3" fillId="0" borderId="0" xfId="3" applyFont="1"/>
    <xf numFmtId="0" fontId="4" fillId="3" borderId="0" xfId="3" applyFont="1" applyFill="1"/>
    <xf numFmtId="0" fontId="3" fillId="0" borderId="0" xfId="0" applyFont="1"/>
    <xf numFmtId="0" fontId="5" fillId="0" borderId="0" xfId="3" applyFont="1"/>
    <xf numFmtId="0" fontId="6" fillId="0" borderId="0" xfId="3" applyFont="1"/>
    <xf numFmtId="0" fontId="7" fillId="0" borderId="0" xfId="3" applyFont="1"/>
    <xf numFmtId="0" fontId="8" fillId="0" borderId="0" xfId="3" applyFont="1"/>
    <xf numFmtId="0" fontId="9" fillId="0" borderId="0" xfId="3" applyFont="1"/>
    <xf numFmtId="0" fontId="25" fillId="0" borderId="0" xfId="3" applyFont="1"/>
    <xf numFmtId="0" fontId="3" fillId="0" borderId="0" xfId="3" applyFont="1" applyAlignment="1">
      <alignment wrapText="1"/>
    </xf>
    <xf numFmtId="0" fontId="26" fillId="0" borderId="0" xfId="3" applyFont="1"/>
    <xf numFmtId="0" fontId="3" fillId="0" borderId="0" xfId="3" applyFont="1" applyAlignment="1">
      <alignment horizontal="left" indent="2"/>
    </xf>
    <xf numFmtId="0" fontId="4" fillId="0" borderId="0" xfId="3" applyFont="1"/>
    <xf numFmtId="0" fontId="27" fillId="0" borderId="0" xfId="3" applyFont="1"/>
    <xf numFmtId="0" fontId="11" fillId="0" borderId="0" xfId="3" applyFont="1"/>
    <xf numFmtId="0" fontId="28" fillId="0" borderId="0" xfId="3" applyFont="1"/>
    <xf numFmtId="0" fontId="15" fillId="0" borderId="0" xfId="0" applyFont="1"/>
    <xf numFmtId="0" fontId="29" fillId="0" borderId="0" xfId="3" applyFont="1"/>
    <xf numFmtId="0" fontId="30" fillId="0" borderId="0" xfId="0" applyFont="1"/>
    <xf numFmtId="0" fontId="4" fillId="4" borderId="0" xfId="0" applyFont="1" applyFill="1" applyAlignment="1">
      <alignment horizontal="center"/>
    </xf>
    <xf numFmtId="0" fontId="27" fillId="5" borderId="1" xfId="0" applyFont="1" applyFill="1" applyBorder="1" applyAlignment="1" applyProtection="1">
      <alignment horizontal="center"/>
      <protection locked="0"/>
    </xf>
    <xf numFmtId="187" fontId="27" fillId="4" borderId="0" xfId="0" applyNumberFormat="1" applyFont="1" applyFill="1"/>
    <xf numFmtId="0" fontId="3" fillId="4" borderId="0" xfId="0" applyFont="1" applyFill="1" applyProtection="1">
      <protection locked="0"/>
    </xf>
    <xf numFmtId="0" fontId="4" fillId="4" borderId="0" xfId="0" applyFont="1" applyFill="1" applyAlignment="1" applyProtection="1">
      <alignment horizontal="right"/>
      <protection locked="0"/>
    </xf>
    <xf numFmtId="49" fontId="27" fillId="5" borderId="1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0" fontId="3" fillId="4" borderId="3" xfId="0" applyFont="1" applyFill="1" applyBorder="1"/>
    <xf numFmtId="0" fontId="3" fillId="4" borderId="4" xfId="0" applyFont="1" applyFill="1" applyBorder="1"/>
    <xf numFmtId="43" fontId="4" fillId="4" borderId="5" xfId="1" applyFont="1" applyFill="1" applyBorder="1" applyProtection="1">
      <protection locked="0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0" fontId="4" fillId="2" borderId="9" xfId="1" applyNumberFormat="1" applyFont="1" applyFill="1" applyBorder="1" applyAlignment="1" applyProtection="1"/>
    <xf numFmtId="0" fontId="4" fillId="4" borderId="2" xfId="0" applyFont="1" applyFill="1" applyBorder="1" applyAlignment="1">
      <alignment horizontal="left" indent="1"/>
    </xf>
    <xf numFmtId="43" fontId="4" fillId="4" borderId="10" xfId="1" applyFont="1" applyFill="1" applyBorder="1" applyProtection="1">
      <protection locked="0"/>
    </xf>
    <xf numFmtId="43" fontId="4" fillId="4" borderId="11" xfId="1" applyFont="1" applyFill="1" applyBorder="1" applyProtection="1">
      <protection locked="0"/>
    </xf>
    <xf numFmtId="0" fontId="4" fillId="4" borderId="12" xfId="0" applyFont="1" applyFill="1" applyBorder="1" applyAlignment="1">
      <alignment horizontal="left" indent="1"/>
    </xf>
    <xf numFmtId="0" fontId="3" fillId="4" borderId="13" xfId="0" applyFont="1" applyFill="1" applyBorder="1" applyAlignment="1">
      <alignment horizontal="left"/>
    </xf>
    <xf numFmtId="0" fontId="3" fillId="4" borderId="0" xfId="0" applyFont="1" applyFill="1" applyAlignment="1">
      <alignment horizontal="left" indent="2"/>
    </xf>
    <xf numFmtId="0" fontId="3" fillId="4" borderId="13" xfId="0" applyFont="1" applyFill="1" applyBorder="1" applyAlignment="1">
      <alignment horizontal="left" indent="2"/>
    </xf>
    <xf numFmtId="43" fontId="4" fillId="4" borderId="14" xfId="1" applyFont="1" applyFill="1" applyBorder="1" applyProtection="1">
      <protection locked="0"/>
    </xf>
    <xf numFmtId="0" fontId="4" fillId="4" borderId="6" xfId="0" applyFont="1" applyFill="1" applyBorder="1" applyAlignment="1">
      <alignment horizontal="left" indent="1"/>
    </xf>
    <xf numFmtId="0" fontId="4" fillId="4" borderId="7" xfId="0" applyFont="1" applyFill="1" applyBorder="1" applyAlignment="1">
      <alignment horizontal="left" indent="1"/>
    </xf>
    <xf numFmtId="0" fontId="4" fillId="4" borderId="12" xfId="0" applyFont="1" applyFill="1" applyBorder="1" applyAlignment="1">
      <alignment horizontal="left" indent="3"/>
    </xf>
    <xf numFmtId="40" fontId="4" fillId="2" borderId="11" xfId="1" applyNumberFormat="1" applyFont="1" applyFill="1" applyBorder="1" applyAlignment="1" applyProtection="1"/>
    <xf numFmtId="0" fontId="4" fillId="4" borderId="0" xfId="0" applyFont="1" applyFill="1" applyAlignment="1">
      <alignment horizontal="left" indent="1"/>
    </xf>
    <xf numFmtId="40" fontId="4" fillId="0" borderId="11" xfId="1" applyNumberFormat="1" applyFont="1" applyFill="1" applyBorder="1" applyAlignment="1" applyProtection="1">
      <protection locked="0"/>
    </xf>
    <xf numFmtId="0" fontId="4" fillId="4" borderId="15" xfId="0" applyFont="1" applyFill="1" applyBorder="1" applyAlignment="1">
      <alignment horizontal="left" indent="3"/>
    </xf>
    <xf numFmtId="0" fontId="3" fillId="4" borderId="16" xfId="0" applyFont="1" applyFill="1" applyBorder="1" applyAlignment="1">
      <alignment horizontal="left" indent="2"/>
    </xf>
    <xf numFmtId="0" fontId="3" fillId="4" borderId="17" xfId="0" applyFont="1" applyFill="1" applyBorder="1" applyAlignment="1">
      <alignment horizontal="left" indent="2"/>
    </xf>
    <xf numFmtId="43" fontId="4" fillId="4" borderId="18" xfId="1" applyFont="1" applyFill="1" applyBorder="1" applyProtection="1">
      <protection locked="0"/>
    </xf>
    <xf numFmtId="0" fontId="4" fillId="4" borderId="19" xfId="0" applyFont="1" applyFill="1" applyBorder="1"/>
    <xf numFmtId="0" fontId="3" fillId="4" borderId="1" xfId="0" applyFont="1" applyFill="1" applyBorder="1"/>
    <xf numFmtId="0" fontId="3" fillId="4" borderId="20" xfId="0" applyFont="1" applyFill="1" applyBorder="1"/>
    <xf numFmtId="10" fontId="4" fillId="4" borderId="21" xfId="4" applyNumberFormat="1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vertical="center" wrapText="1"/>
      <protection locked="0"/>
    </xf>
    <xf numFmtId="43" fontId="4" fillId="4" borderId="11" xfId="1" applyFont="1" applyFill="1" applyBorder="1" applyAlignment="1" applyProtection="1">
      <protection locked="0"/>
    </xf>
    <xf numFmtId="0" fontId="3" fillId="4" borderId="23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40" fontId="4" fillId="2" borderId="18" xfId="1" applyNumberFormat="1" applyFont="1" applyFill="1" applyBorder="1" applyAlignment="1" applyProtection="1"/>
    <xf numFmtId="0" fontId="1" fillId="4" borderId="0" xfId="0" applyFont="1" applyFill="1" applyAlignment="1" applyProtection="1">
      <alignment vertical="top" wrapText="1"/>
      <protection locked="0"/>
    </xf>
    <xf numFmtId="0" fontId="1" fillId="4" borderId="0" xfId="0" applyFont="1" applyFill="1" applyProtection="1">
      <protection locked="0"/>
    </xf>
    <xf numFmtId="0" fontId="32" fillId="4" borderId="0" xfId="0" applyFont="1" applyFill="1" applyProtection="1">
      <protection locked="0"/>
    </xf>
    <xf numFmtId="0" fontId="18" fillId="4" borderId="0" xfId="0" applyFont="1" applyFill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>
      <alignment horizontal="right"/>
    </xf>
    <xf numFmtId="43" fontId="4" fillId="0" borderId="14" xfId="1" applyFont="1" applyFill="1" applyBorder="1" applyProtection="1">
      <protection locked="0"/>
    </xf>
    <xf numFmtId="0" fontId="4" fillId="4" borderId="8" xfId="0" applyFont="1" applyFill="1" applyBorder="1" applyAlignment="1">
      <alignment horizontal="left" indent="1"/>
    </xf>
    <xf numFmtId="43" fontId="4" fillId="0" borderId="18" xfId="1" applyFont="1" applyFill="1" applyBorder="1" applyProtection="1">
      <protection locked="0"/>
    </xf>
    <xf numFmtId="0" fontId="21" fillId="0" borderId="0" xfId="2" applyFont="1"/>
    <xf numFmtId="0" fontId="21" fillId="0" borderId="0" xfId="2" applyFont="1" applyAlignment="1">
      <alignment horizontal="center"/>
    </xf>
    <xf numFmtId="49" fontId="33" fillId="0" borderId="24" xfId="2" applyNumberFormat="1" applyFont="1" applyBorder="1"/>
    <xf numFmtId="0" fontId="33" fillId="0" borderId="24" xfId="2" applyFont="1" applyBorder="1"/>
    <xf numFmtId="0" fontId="21" fillId="0" borderId="25" xfId="2" applyFont="1" applyBorder="1" applyAlignment="1" applyProtection="1">
      <alignment horizontal="center"/>
      <protection locked="0" hidden="1"/>
    </xf>
    <xf numFmtId="0" fontId="21" fillId="0" borderId="24" xfId="2" applyFont="1" applyBorder="1" applyAlignment="1">
      <alignment horizontal="center"/>
    </xf>
    <xf numFmtId="49" fontId="33" fillId="0" borderId="25" xfId="2" applyNumberFormat="1" applyFont="1" applyBorder="1"/>
    <xf numFmtId="0" fontId="33" fillId="0" borderId="25" xfId="2" applyFont="1" applyBorder="1"/>
    <xf numFmtId="0" fontId="21" fillId="0" borderId="25" xfId="2" applyFont="1" applyBorder="1" applyAlignment="1">
      <alignment horizontal="center"/>
    </xf>
    <xf numFmtId="49" fontId="21" fillId="0" borderId="25" xfId="2" applyNumberFormat="1" applyFont="1" applyBorder="1" applyAlignment="1">
      <alignment horizontal="left"/>
    </xf>
    <xf numFmtId="0" fontId="21" fillId="0" borderId="25" xfId="2" applyFont="1" applyBorder="1" applyAlignment="1">
      <alignment horizontal="left"/>
    </xf>
    <xf numFmtId="0" fontId="21" fillId="0" borderId="24" xfId="2" applyFont="1" applyBorder="1"/>
    <xf numFmtId="0" fontId="21" fillId="0" borderId="25" xfId="2" applyFont="1" applyBorder="1"/>
    <xf numFmtId="49" fontId="22" fillId="0" borderId="25" xfId="2" applyNumberFormat="1" applyFont="1" applyBorder="1" applyAlignment="1">
      <alignment horizontal="left" vertical="center"/>
    </xf>
    <xf numFmtId="0" fontId="22" fillId="0" borderId="25" xfId="2" applyFont="1" applyBorder="1" applyAlignment="1">
      <alignment horizontal="left" vertical="center"/>
    </xf>
    <xf numFmtId="49" fontId="21" fillId="0" borderId="25" xfId="2" applyNumberFormat="1" applyFont="1" applyBorder="1" applyAlignment="1">
      <alignment vertical="top"/>
    </xf>
    <xf numFmtId="0" fontId="21" fillId="0" borderId="25" xfId="2" applyFont="1" applyBorder="1" applyAlignment="1">
      <alignment vertical="top"/>
    </xf>
    <xf numFmtId="0" fontId="21" fillId="0" borderId="26" xfId="2" applyFont="1" applyBorder="1" applyAlignment="1">
      <alignment horizontal="center"/>
    </xf>
    <xf numFmtId="187" fontId="21" fillId="0" borderId="24" xfId="2" applyNumberFormat="1" applyFont="1" applyBorder="1"/>
    <xf numFmtId="187" fontId="21" fillId="0" borderId="25" xfId="2" applyNumberFormat="1" applyFont="1" applyBorder="1"/>
    <xf numFmtId="0" fontId="21" fillId="0" borderId="27" xfId="2" applyFont="1" applyBorder="1"/>
    <xf numFmtId="0" fontId="23" fillId="0" borderId="25" xfId="2" applyFont="1" applyBorder="1" applyAlignment="1" applyProtection="1">
      <alignment horizontal="center"/>
      <protection locked="0" hidden="1"/>
    </xf>
    <xf numFmtId="0" fontId="23" fillId="0" borderId="26" xfId="2" applyFont="1" applyBorder="1" applyAlignment="1" applyProtection="1">
      <alignment horizontal="center"/>
      <protection locked="0" hidden="1"/>
    </xf>
    <xf numFmtId="0" fontId="21" fillId="0" borderId="0" xfId="2" applyFont="1" applyProtection="1">
      <protection locked="0" hidden="1"/>
    </xf>
    <xf numFmtId="49" fontId="31" fillId="5" borderId="1" xfId="0" applyNumberFormat="1" applyFont="1" applyFill="1" applyBorder="1" applyAlignment="1" applyProtection="1">
      <alignment horizontal="center"/>
      <protection locked="0"/>
    </xf>
    <xf numFmtId="49" fontId="27" fillId="5" borderId="1" xfId="0" applyNumberFormat="1" applyFont="1" applyFill="1" applyBorder="1" applyAlignment="1" applyProtection="1">
      <alignment horizontal="left"/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18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187" fontId="27" fillId="0" borderId="1" xfId="0" applyNumberFormat="1" applyFont="1" applyBorder="1" applyAlignment="1">
      <alignment horizontal="center"/>
    </xf>
    <xf numFmtId="0" fontId="31" fillId="5" borderId="1" xfId="0" applyFont="1" applyFill="1" applyBorder="1" applyAlignment="1" applyProtection="1">
      <alignment horizontal="left"/>
      <protection locked="0"/>
    </xf>
    <xf numFmtId="188" fontId="17" fillId="4" borderId="5" xfId="0" applyNumberFormat="1" applyFont="1" applyFill="1" applyBorder="1" applyAlignment="1">
      <alignment horizontal="center" vertical="center"/>
    </xf>
    <xf numFmtId="188" fontId="17" fillId="4" borderId="3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indent="1"/>
    </xf>
    <xf numFmtId="0" fontId="4" fillId="4" borderId="0" xfId="0" applyFont="1" applyFill="1" applyAlignment="1">
      <alignment horizontal="left" indent="1"/>
    </xf>
    <xf numFmtId="0" fontId="4" fillId="4" borderId="13" xfId="0" applyFont="1" applyFill="1" applyBorder="1" applyAlignment="1">
      <alignment horizontal="left" inden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19" fillId="4" borderId="23" xfId="0" applyFont="1" applyFill="1" applyBorder="1" applyAlignment="1" applyProtection="1">
      <alignment horizontal="left" vertical="center" wrapText="1"/>
      <protection locked="0"/>
    </xf>
    <xf numFmtId="0" fontId="19" fillId="4" borderId="32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7">
    <cellStyle name="Comma" xfId="1" builtinId="3"/>
    <cellStyle name="Comma 2" xfId="5" xr:uid="{91921A97-2308-4E85-A36C-00B85CC95588}"/>
    <cellStyle name="Normal" xfId="0" builtinId="0"/>
    <cellStyle name="Normal 2" xfId="2" xr:uid="{E0327CF9-49C8-4929-8AA7-5CAB10700AA4}"/>
    <cellStyle name="Normal_01 แบบรายงาน SA และ SSA" xfId="3" xr:uid="{1C173BA3-868A-4A40-B45D-BACF90B3EE88}"/>
    <cellStyle name="Percent" xfId="4" builtinId="5"/>
    <cellStyle name="Percent 2" xfId="6" xr:uid="{E08D6F07-680D-45CD-890A-F5BA93189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MA_FRR%20Template_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ายชื่อสถาบันการเงิน"/>
      <sheetName val="ReadMe"/>
      <sheetName val="FRR "/>
      <sheetName val="FRR  Close"/>
    </sheetNames>
    <sheetDataSet>
      <sheetData sheetId="0">
        <row r="2">
          <cell r="K2" t="str">
            <v>เลือกเดือน</v>
          </cell>
        </row>
        <row r="3">
          <cell r="B3" t="str">
            <v>กรุณาเลือกชื่อสถาบันการเงิน</v>
          </cell>
          <cell r="E3" t="str">
            <v>เลือกงวด</v>
          </cell>
          <cell r="I3" t="str">
            <v>เลือกปี ค.ศ.</v>
          </cell>
          <cell r="K3" t="str">
            <v>มกราคม</v>
          </cell>
        </row>
        <row r="4">
          <cell r="B4" t="str">
            <v>ธนาคารกรุงเทพ จำกัด (มหาชน)</v>
          </cell>
          <cell r="E4">
            <v>1</v>
          </cell>
          <cell r="I4">
            <v>2012</v>
          </cell>
          <cell r="K4" t="str">
            <v>กุมภาพันธ์</v>
          </cell>
        </row>
        <row r="5">
          <cell r="B5" t="str">
            <v>ธนาคารกรุงไทย จำกัด (มหาชน)</v>
          </cell>
          <cell r="E5">
            <v>2</v>
          </cell>
          <cell r="I5">
            <v>2013</v>
          </cell>
          <cell r="K5" t="str">
            <v>มีนาคม</v>
          </cell>
        </row>
        <row r="6">
          <cell r="B6" t="str">
            <v>ธนาคารกรุงศรีอยุธยา จำกัด (มหาชน)</v>
          </cell>
          <cell r="I6">
            <v>2014</v>
          </cell>
          <cell r="K6" t="str">
            <v>เมษายน</v>
          </cell>
        </row>
        <row r="7">
          <cell r="B7" t="str">
            <v>ธนาคารกสิกรไทย จำกัด (มหาชน)</v>
          </cell>
          <cell r="E7" t="str">
            <v>เลือกวันที่</v>
          </cell>
          <cell r="I7">
            <v>2015</v>
          </cell>
          <cell r="K7" t="str">
            <v>พฤษภาคม</v>
          </cell>
        </row>
        <row r="8">
          <cell r="B8" t="str">
            <v>ธนาคารทหารไทยธนชาต จำกัด (มหาชน)</v>
          </cell>
          <cell r="E8">
            <v>1</v>
          </cell>
          <cell r="I8">
            <v>2016</v>
          </cell>
          <cell r="K8" t="str">
            <v>มิถุนายน</v>
          </cell>
        </row>
        <row r="9">
          <cell r="B9" t="str">
            <v>ธนาคารทิสโก้ จำกัด (มหาชน)</v>
          </cell>
          <cell r="E9">
            <v>2</v>
          </cell>
          <cell r="I9">
            <v>2017</v>
          </cell>
          <cell r="K9" t="str">
            <v>กรกฎาคม</v>
          </cell>
        </row>
        <row r="10">
          <cell r="B10" t="str">
            <v>ธนาคารซีไอเอ็มบีไทย จำกัด (มหาชน)</v>
          </cell>
          <cell r="E10">
            <v>3</v>
          </cell>
          <cell r="I10">
            <v>2018</v>
          </cell>
          <cell r="K10" t="str">
            <v>สิงหาคม</v>
          </cell>
        </row>
        <row r="11">
          <cell r="B11" t="str">
            <v>ธนาคารไทยพาณิชย์ จำกัด (มหาชน)</v>
          </cell>
          <cell r="E11">
            <v>4</v>
          </cell>
          <cell r="I11">
            <v>2019</v>
          </cell>
          <cell r="K11" t="str">
            <v>กันยายน</v>
          </cell>
        </row>
        <row r="12">
          <cell r="B12" t="str">
            <v>ธนาคารธนชาต จำกัด (มหาชน)</v>
          </cell>
          <cell r="E12">
            <v>5</v>
          </cell>
          <cell r="I12">
            <v>2020</v>
          </cell>
          <cell r="K12" t="str">
            <v>ตุลาคม</v>
          </cell>
        </row>
        <row r="13">
          <cell r="B13" t="str">
            <v>ธนาคารยูโอบี  จำกัด (มหาชน)</v>
          </cell>
          <cell r="E13">
            <v>6</v>
          </cell>
          <cell r="I13">
            <v>2021</v>
          </cell>
          <cell r="K13" t="str">
            <v>พฤศจิกายน</v>
          </cell>
        </row>
        <row r="14">
          <cell r="B14" t="str">
            <v>ธนาคารสแตนดาร์ด ชาร์เตอร์ด (ไทย) จำกัด (มหาชน)</v>
          </cell>
          <cell r="E14">
            <v>7</v>
          </cell>
          <cell r="I14">
            <v>2022</v>
          </cell>
          <cell r="K14" t="str">
            <v>ธันวาคม</v>
          </cell>
        </row>
        <row r="15">
          <cell r="B15" t="str">
            <v>ธนาคารเกียรตินาคินภัทร จำกัด (มหาชน)</v>
          </cell>
          <cell r="E15">
            <v>8</v>
          </cell>
          <cell r="I15">
            <v>2023</v>
          </cell>
        </row>
        <row r="16">
          <cell r="B16" t="str">
            <v>ธนาคารไอซีบีซี (ไทย) จำกัด (มหาชน)</v>
          </cell>
          <cell r="E16">
            <v>9</v>
          </cell>
          <cell r="I16">
            <v>2024</v>
          </cell>
        </row>
        <row r="17">
          <cell r="B17" t="str">
            <v>ธนาคารแลนด์ แอนด์ เฮ้าส์  จำกัด (มหาชน)</v>
          </cell>
          <cell r="E17">
            <v>10</v>
          </cell>
          <cell r="I17">
            <v>2025</v>
          </cell>
        </row>
        <row r="18">
          <cell r="B18" t="str">
            <v>ธนาคารไทยเครดิต จำกัด (มหาชน)</v>
          </cell>
          <cell r="E18">
            <v>11</v>
          </cell>
          <cell r="I18">
            <v>2026</v>
          </cell>
        </row>
        <row r="19">
          <cell r="B19" t="str">
            <v>ธนาคารเมกะ สากลพาณิชย์ จำกัด (มหาชน)</v>
          </cell>
          <cell r="E19">
            <v>12</v>
          </cell>
          <cell r="I19">
            <v>2027</v>
          </cell>
        </row>
        <row r="20">
          <cell r="B20" t="str">
            <v>ธนาคารเจพีมอร์แกน เชส สาขากรุงเทพฯ</v>
          </cell>
          <cell r="E20">
            <v>13</v>
          </cell>
          <cell r="I20">
            <v>2028</v>
          </cell>
        </row>
        <row r="21">
          <cell r="B21" t="str">
            <v>ธนาคารซิตี้แบงก์ จำกัด สาขากรุงเทพฯ</v>
          </cell>
          <cell r="E21">
            <v>14</v>
          </cell>
          <cell r="I21">
            <v>2029</v>
          </cell>
        </row>
        <row r="22">
          <cell r="B22" t="str">
            <v>ธนาคารซูมิโตโม มิตซุย แบงกิ้ง คอร์ปอเรชั่น สาขากรุงเทพฯ</v>
          </cell>
          <cell r="E22">
            <v>15</v>
          </cell>
          <cell r="I22">
            <v>2030</v>
          </cell>
        </row>
        <row r="23">
          <cell r="B23" t="str">
            <v>ธนาคารดอยซ์แบงก์ สาขากรุงเทพฯ</v>
          </cell>
          <cell r="E23">
            <v>16</v>
          </cell>
          <cell r="I23">
            <v>2031</v>
          </cell>
        </row>
        <row r="24">
          <cell r="B24" t="str">
            <v>ธนาคารบีเอ็นพี พารีบาส์ สาขากรุงเทพฯ</v>
          </cell>
          <cell r="E24">
            <v>17</v>
          </cell>
          <cell r="I24">
            <v>2032</v>
          </cell>
        </row>
        <row r="25">
          <cell r="B25" t="str">
            <v>ธนาคารอินเดียนโอเวอร์ซีส์ จำกัด สาขากรุงเทพฯ</v>
          </cell>
          <cell r="E25">
            <v>18</v>
          </cell>
          <cell r="I25">
            <v>2033</v>
          </cell>
        </row>
        <row r="26">
          <cell r="B26" t="str">
            <v>ธนาคารมิซูโฮ จำกัด สาขากรุงเทพฯ</v>
          </cell>
          <cell r="E26">
            <v>19</v>
          </cell>
          <cell r="I26">
            <v>2034</v>
          </cell>
        </row>
        <row r="27">
          <cell r="B27" t="str">
            <v>ธนาคารเอเอ็นแซด (ไทย) จำกัด (มหาชน)</v>
          </cell>
          <cell r="E27">
            <v>20</v>
          </cell>
          <cell r="I27">
            <v>2035</v>
          </cell>
        </row>
        <row r="28">
          <cell r="B28" t="str">
            <v>ธนาคารแห่งประเทศจีน (ไทย) จำกัด มหาชน</v>
          </cell>
          <cell r="E28">
            <v>21</v>
          </cell>
          <cell r="I28">
            <v>2036</v>
          </cell>
        </row>
        <row r="29">
          <cell r="B29" t="str">
            <v>ธนาคารซูมิโตโม มิตซุย ทรัสต์ (ไทย) จำกัด (มหาชน)</v>
          </cell>
          <cell r="E29">
            <v>22</v>
          </cell>
          <cell r="I29">
            <v>2037</v>
          </cell>
        </row>
        <row r="30">
          <cell r="B30" t="str">
            <v>ธนาคารแห่งอเมริกา เนชั่นแนล แอสโซซิเอชั่น สาขากรุงเทพฯ</v>
          </cell>
          <cell r="E30">
            <v>23</v>
          </cell>
          <cell r="I30">
            <v>2038</v>
          </cell>
        </row>
        <row r="31">
          <cell r="B31" t="str">
            <v>ธนาคารอาร์ เอช บี จำกัด สาขากรุงเทพฯ</v>
          </cell>
          <cell r="E31">
            <v>24</v>
          </cell>
          <cell r="I31">
            <v>2039</v>
          </cell>
        </row>
        <row r="32">
          <cell r="B32" t="str">
            <v>ธนาคารเดอะรอยัลแบงก์อ๊อฟสกอตแลนด์ พีแอลซี สาขากรุงเทพฯ</v>
          </cell>
          <cell r="E32">
            <v>25</v>
          </cell>
          <cell r="I32">
            <v>2040</v>
          </cell>
        </row>
        <row r="33">
          <cell r="B33" t="str">
            <v>ธนาคารโอเวอร์ซี - ไชนีสแบงกิ้งคอร์ปอเรชั่น จำกัด สาขากรุงเทพฯ</v>
          </cell>
          <cell r="E33">
            <v>26</v>
          </cell>
          <cell r="I33">
            <v>2041</v>
          </cell>
        </row>
        <row r="34">
          <cell r="B34" t="str">
            <v>ธนาคารฮ่องกงและเซี่ยงไฮ้แบงกิ้ง คอร์ปอเรชั่น จำกัด สาขากรุงเทพฯ</v>
          </cell>
          <cell r="E34">
            <v>27</v>
          </cell>
        </row>
        <row r="35">
          <cell r="B35" t="str">
            <v>ธนาคารแห่งโตเกียว - มิตซูบิชิ ยูเอฟเจ จำกัด สาขากรุงเทพฯ</v>
          </cell>
          <cell r="E35">
            <v>28</v>
          </cell>
        </row>
        <row r="36">
          <cell r="B36" t="str">
            <v xml:space="preserve">บง. กรุงเทพธนาทร จำกัด (มหาชน) </v>
          </cell>
          <cell r="E36">
            <v>29</v>
          </cell>
        </row>
        <row r="37">
          <cell r="B37" t="str">
            <v>บง. แอ็ดวานซ์ จำกัด (มหาชน)</v>
          </cell>
          <cell r="E37">
            <v>30</v>
          </cell>
        </row>
        <row r="38">
          <cell r="B38" t="str">
            <v>บค. ลินน์ ฟิลลิปส์ มอร์ทเก็จ จำกัด</v>
          </cell>
          <cell r="E38">
            <v>31</v>
          </cell>
        </row>
        <row r="39">
          <cell r="B39" t="str">
            <v xml:space="preserve">บค. เวิลด์ จำกัด </v>
          </cell>
        </row>
        <row r="40">
          <cell r="B40" t="str">
            <v>บค. แคปปิตอล ลิ้งค์ จำกัด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3CEC-7C28-4BB5-85F6-033354765E66}">
  <sheetPr>
    <tabColor rgb="FFFFFF00"/>
  </sheetPr>
  <dimension ref="A1:P32"/>
  <sheetViews>
    <sheetView tabSelected="1" workbookViewId="0">
      <selection activeCell="E14" sqref="E14"/>
    </sheetView>
  </sheetViews>
  <sheetFormatPr defaultColWidth="8.296875" defaultRowHeight="25.8" x14ac:dyDescent="0.65"/>
  <cols>
    <col min="1" max="1" width="3.69921875" style="5" customWidth="1"/>
    <col min="2" max="2" width="8.296875" style="5"/>
    <col min="3" max="3" width="14.19921875" style="5" customWidth="1"/>
    <col min="4" max="4" width="14.69921875" style="5" customWidth="1"/>
    <col min="5" max="5" width="82.19921875" style="5" customWidth="1"/>
    <col min="6" max="6" width="2.59765625" style="5" customWidth="1"/>
    <col min="7" max="7" width="122.09765625" style="5" customWidth="1"/>
    <col min="8" max="16384" width="8.296875" style="5"/>
  </cols>
  <sheetData>
    <row r="1" spans="1:16" ht="26.4" x14ac:dyDescent="0.7">
      <c r="A1" s="1" t="s">
        <v>0</v>
      </c>
      <c r="B1" s="2"/>
      <c r="C1" s="2"/>
      <c r="D1" s="2"/>
      <c r="E1" s="2"/>
      <c r="F1" s="3"/>
      <c r="G1" s="4" t="s">
        <v>1</v>
      </c>
      <c r="H1" s="3"/>
      <c r="I1" s="3"/>
      <c r="J1" s="3"/>
      <c r="K1" s="3"/>
      <c r="L1" s="3"/>
      <c r="M1" s="3"/>
      <c r="N1" s="3"/>
      <c r="O1" s="3"/>
      <c r="P1" s="3"/>
    </row>
    <row r="2" spans="1:16" ht="26.4" x14ac:dyDescent="0.7">
      <c r="A2" s="3"/>
      <c r="B2" s="3" t="s">
        <v>2</v>
      </c>
      <c r="C2" s="3"/>
      <c r="D2" s="3"/>
      <c r="E2" s="3"/>
      <c r="F2" s="3"/>
      <c r="G2" s="3" t="s">
        <v>3</v>
      </c>
      <c r="H2" s="3"/>
      <c r="I2" s="3"/>
      <c r="J2" s="3"/>
      <c r="K2" s="3"/>
      <c r="L2" s="3"/>
      <c r="M2" s="3"/>
      <c r="N2" s="3"/>
      <c r="O2" s="3"/>
      <c r="P2" s="3"/>
    </row>
    <row r="3" spans="1:16" ht="26.4" x14ac:dyDescent="0.7">
      <c r="A3" s="3"/>
      <c r="B3" s="3"/>
      <c r="C3" s="6" t="s">
        <v>4</v>
      </c>
      <c r="D3" s="3" t="s">
        <v>5</v>
      </c>
      <c r="E3" s="3"/>
      <c r="F3" s="3"/>
      <c r="G3" s="3" t="s">
        <v>6</v>
      </c>
      <c r="H3" s="3"/>
      <c r="I3" s="3"/>
      <c r="J3" s="3"/>
      <c r="K3" s="3"/>
      <c r="L3" s="3"/>
      <c r="M3" s="3"/>
      <c r="N3" s="3"/>
      <c r="O3" s="3"/>
      <c r="P3" s="3"/>
    </row>
    <row r="4" spans="1:16" ht="26.4" x14ac:dyDescent="0.7">
      <c r="A4" s="3"/>
      <c r="B4" s="3"/>
      <c r="C4" s="7" t="s">
        <v>7</v>
      </c>
      <c r="D4" s="3" t="s">
        <v>8</v>
      </c>
      <c r="E4" s="3"/>
      <c r="F4" s="3"/>
      <c r="G4" s="5" t="s">
        <v>9</v>
      </c>
      <c r="H4" s="3"/>
      <c r="I4" s="3"/>
      <c r="J4" s="3"/>
      <c r="K4" s="3"/>
      <c r="L4" s="3"/>
      <c r="M4" s="3"/>
      <c r="N4" s="3"/>
      <c r="O4" s="3"/>
      <c r="P4" s="3"/>
    </row>
    <row r="5" spans="1:16" ht="26.4" x14ac:dyDescent="0.7">
      <c r="A5" s="3"/>
      <c r="B5" s="3"/>
      <c r="C5" s="8" t="s">
        <v>10</v>
      </c>
      <c r="D5" s="3" t="s">
        <v>11</v>
      </c>
      <c r="E5" s="3"/>
      <c r="F5" s="3"/>
      <c r="G5" s="5" t="s">
        <v>12</v>
      </c>
      <c r="H5" s="3"/>
      <c r="I5" s="3"/>
      <c r="J5" s="3"/>
      <c r="K5" s="3"/>
      <c r="L5" s="3"/>
      <c r="M5" s="3"/>
      <c r="N5" s="3"/>
      <c r="O5" s="3"/>
      <c r="P5" s="3"/>
    </row>
    <row r="6" spans="1:16" ht="26.4" x14ac:dyDescent="0.7">
      <c r="A6" s="3"/>
      <c r="B6" s="3"/>
      <c r="C6" s="9" t="s">
        <v>13</v>
      </c>
      <c r="D6" s="3" t="s">
        <v>14</v>
      </c>
      <c r="E6" s="3"/>
      <c r="F6" s="3"/>
      <c r="G6" s="5" t="s">
        <v>15</v>
      </c>
      <c r="H6" s="3"/>
      <c r="I6" s="3"/>
      <c r="J6" s="3"/>
      <c r="K6" s="3"/>
      <c r="L6" s="3"/>
      <c r="M6" s="3"/>
      <c r="N6" s="3"/>
      <c r="O6" s="3"/>
      <c r="P6" s="3"/>
    </row>
    <row r="7" spans="1:16" ht="26.4" x14ac:dyDescent="0.7">
      <c r="A7" s="3"/>
      <c r="B7" s="3"/>
      <c r="C7" s="10" t="s">
        <v>16</v>
      </c>
      <c r="D7" s="3" t="s">
        <v>17</v>
      </c>
      <c r="E7" s="3"/>
      <c r="F7" s="3"/>
      <c r="G7" s="5" t="s">
        <v>18</v>
      </c>
      <c r="H7" s="3"/>
      <c r="I7" s="3"/>
      <c r="J7" s="3"/>
      <c r="K7" s="3"/>
      <c r="L7" s="3"/>
      <c r="M7" s="3"/>
      <c r="N7" s="3"/>
      <c r="O7" s="3"/>
      <c r="P7" s="3"/>
    </row>
    <row r="8" spans="1:16" ht="52.2" x14ac:dyDescent="0.7">
      <c r="A8" s="3"/>
      <c r="B8" s="3"/>
      <c r="C8" s="11" t="s">
        <v>19</v>
      </c>
      <c r="D8" s="3" t="s">
        <v>20</v>
      </c>
      <c r="E8" s="3"/>
      <c r="F8" s="3"/>
      <c r="G8" s="12" t="s">
        <v>21</v>
      </c>
      <c r="H8" s="3"/>
      <c r="I8" s="3"/>
      <c r="J8" s="3"/>
      <c r="K8" s="3"/>
      <c r="L8" s="3"/>
      <c r="M8" s="3"/>
      <c r="N8" s="3"/>
      <c r="O8" s="3"/>
      <c r="P8" s="3"/>
    </row>
    <row r="9" spans="1:16" ht="26.4" x14ac:dyDescent="0.7">
      <c r="A9" s="3"/>
      <c r="B9" s="3"/>
      <c r="C9" s="11"/>
      <c r="D9" s="3" t="s">
        <v>22</v>
      </c>
      <c r="E9" s="3"/>
      <c r="F9" s="3"/>
      <c r="G9" s="3" t="s">
        <v>23</v>
      </c>
      <c r="H9" s="3"/>
      <c r="I9" s="3"/>
      <c r="J9" s="3"/>
      <c r="K9" s="3"/>
      <c r="L9" s="3"/>
      <c r="M9" s="3"/>
      <c r="N9" s="3"/>
      <c r="O9" s="3"/>
      <c r="P9" s="3"/>
    </row>
    <row r="10" spans="1:16" ht="26.4" x14ac:dyDescent="0.7">
      <c r="A10" s="3"/>
      <c r="B10" s="3"/>
      <c r="C10" s="11"/>
      <c r="D10" s="13" t="s">
        <v>24</v>
      </c>
      <c r="E10" s="3"/>
      <c r="F10" s="3"/>
      <c r="G10" s="14" t="s">
        <v>25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 ht="26.4" x14ac:dyDescent="0.7">
      <c r="A11" s="3"/>
      <c r="B11" s="3"/>
      <c r="C11" s="11"/>
      <c r="D11" s="14" t="s">
        <v>26</v>
      </c>
      <c r="E11" s="3"/>
      <c r="F11" s="3"/>
      <c r="G11" s="14" t="s">
        <v>27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ht="26.4" x14ac:dyDescent="0.7">
      <c r="A12" s="3"/>
      <c r="B12" s="3"/>
      <c r="C12" s="11"/>
      <c r="D12" s="14" t="s">
        <v>28</v>
      </c>
      <c r="E12" s="3"/>
      <c r="F12" s="3"/>
      <c r="G12" s="14" t="s">
        <v>29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ht="26.4" x14ac:dyDescent="0.7">
      <c r="A13" s="3"/>
      <c r="B13" s="3"/>
      <c r="C13" s="11"/>
      <c r="D13" s="14" t="s">
        <v>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6.4" x14ac:dyDescent="0.7">
      <c r="A14" s="3"/>
      <c r="B14" s="3"/>
      <c r="C14" s="11"/>
      <c r="D14" s="13" t="s">
        <v>31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6.4" x14ac:dyDescent="0.7">
      <c r="A15" s="3"/>
      <c r="B15" s="3"/>
      <c r="C15" s="15" t="s">
        <v>32</v>
      </c>
      <c r="D15" s="3" t="s">
        <v>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6.4" x14ac:dyDescent="0.7">
      <c r="A16" s="3"/>
      <c r="B16" s="3"/>
      <c r="C16" s="15"/>
      <c r="D16" s="3" t="s">
        <v>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6.4" x14ac:dyDescent="0.7">
      <c r="A17" s="3"/>
      <c r="B17" s="3"/>
      <c r="C17" s="6" t="s">
        <v>35</v>
      </c>
      <c r="D17" s="3" t="s">
        <v>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65">
      <c r="A18" s="3"/>
      <c r="B18" s="3"/>
      <c r="C18" s="3" t="s">
        <v>37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6.4" x14ac:dyDescent="0.7">
      <c r="A19" s="3"/>
      <c r="B19" s="3" t="s">
        <v>38</v>
      </c>
      <c r="C19" s="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6.4" x14ac:dyDescent="0.7">
      <c r="A20" s="3"/>
      <c r="B20" s="16" t="s">
        <v>39</v>
      </c>
      <c r="C20" s="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65">
      <c r="A21" s="3"/>
      <c r="B21" s="3" t="s">
        <v>40</v>
      </c>
      <c r="C21" s="1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65">
      <c r="A22" s="3"/>
      <c r="B22" s="3"/>
      <c r="C22" s="18" t="s">
        <v>41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65">
      <c r="A23" s="3"/>
      <c r="B23" s="3"/>
      <c r="C23" s="18" t="s">
        <v>42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65">
      <c r="A24" s="3"/>
      <c r="B24" s="3" t="s">
        <v>43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26.4" x14ac:dyDescent="0.7">
      <c r="A25" s="3"/>
      <c r="B25" s="3"/>
      <c r="C25" s="3" t="s">
        <v>44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19"/>
      <c r="O25" s="3"/>
      <c r="P25" s="3"/>
    </row>
    <row r="26" spans="1:16" ht="26.4" x14ac:dyDescent="0.7">
      <c r="A26" s="3"/>
      <c r="B26" s="3"/>
      <c r="C26" s="20" t="s">
        <v>45</v>
      </c>
      <c r="D26" s="3"/>
      <c r="E26" s="3" t="s">
        <v>46</v>
      </c>
      <c r="F26" s="3"/>
      <c r="G26" s="3"/>
      <c r="H26" s="3"/>
      <c r="I26" s="3"/>
      <c r="J26" s="3"/>
      <c r="K26" s="3"/>
      <c r="L26" s="3"/>
      <c r="M26" s="3"/>
      <c r="N26" s="19"/>
      <c r="O26" s="3"/>
      <c r="P26" s="3"/>
    </row>
    <row r="27" spans="1:16" ht="26.4" x14ac:dyDescent="0.7">
      <c r="A27" s="3"/>
      <c r="C27" s="21" t="s">
        <v>47</v>
      </c>
      <c r="E27" s="5" t="s">
        <v>48</v>
      </c>
      <c r="L27" s="3"/>
      <c r="M27" s="3"/>
      <c r="N27" s="19"/>
      <c r="O27" s="3"/>
      <c r="P27" s="3"/>
    </row>
    <row r="28" spans="1:16" ht="26.4" x14ac:dyDescent="0.7">
      <c r="A28" s="3"/>
      <c r="B28" s="5" t="s">
        <v>49</v>
      </c>
      <c r="C28" s="21"/>
      <c r="L28" s="3"/>
      <c r="M28" s="3"/>
      <c r="N28" s="19"/>
      <c r="O28" s="3"/>
      <c r="P28" s="3"/>
    </row>
    <row r="29" spans="1:16" x14ac:dyDescent="0.65">
      <c r="A29" s="3"/>
      <c r="B29" s="18" t="s">
        <v>50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26.4" x14ac:dyDescent="0.7">
      <c r="A30" s="3"/>
      <c r="B30" s="18" t="s">
        <v>51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65">
      <c r="A31" s="3"/>
      <c r="B31" s="3" t="s">
        <v>52</v>
      </c>
      <c r="C31" s="1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65">
      <c r="B32" s="3" t="s">
        <v>53</v>
      </c>
      <c r="C32" s="3"/>
      <c r="D32" s="3"/>
      <c r="E32" s="3"/>
      <c r="F32" s="3"/>
      <c r="G32" s="3"/>
      <c r="H32" s="3"/>
      <c r="I32" s="3"/>
      <c r="J32" s="3"/>
      <c r="K3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C818-46EF-422D-A019-3F9CC4312919}">
  <dimension ref="A1:K40"/>
  <sheetViews>
    <sheetView topLeftCell="A2" zoomScale="83" zoomScaleNormal="83" workbookViewId="0">
      <selection activeCell="K27" sqref="K27"/>
    </sheetView>
  </sheetViews>
  <sheetFormatPr defaultRowHeight="13.8" x14ac:dyDescent="0.25"/>
  <cols>
    <col min="1" max="1" width="22.69921875" customWidth="1"/>
    <col min="10" max="10" width="10.59765625" customWidth="1"/>
    <col min="11" max="11" width="35.796875" customWidth="1"/>
  </cols>
  <sheetData>
    <row r="1" spans="1:11" hidden="1" x14ac:dyDescent="0.25"/>
    <row r="2" spans="1:11" ht="34.799999999999997" x14ac:dyDescent="0.9">
      <c r="A2" s="105" t="s">
        <v>54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28.8" x14ac:dyDescent="0.75">
      <c r="A3" s="106" t="s">
        <v>55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26.4" x14ac:dyDescent="0.7">
      <c r="A4" s="22"/>
      <c r="B4" s="22" t="s">
        <v>56</v>
      </c>
      <c r="C4" s="23"/>
      <c r="D4" s="107" t="s">
        <v>58</v>
      </c>
      <c r="E4" s="107"/>
      <c r="F4" s="108" t="e">
        <f>VLOOKUP(C4,รายชื่อสถาบันการเงิน!$E$2:$F$5,2,FALSE)</f>
        <v>#N/A</v>
      </c>
      <c r="G4" s="108"/>
      <c r="H4" s="24"/>
      <c r="I4" s="22" t="s">
        <v>59</v>
      </c>
      <c r="J4" s="23"/>
      <c r="K4" s="22"/>
    </row>
    <row r="5" spans="1:11" ht="26.4" x14ac:dyDescent="0.7">
      <c r="A5" s="25"/>
      <c r="B5" s="25"/>
      <c r="C5" s="25"/>
      <c r="D5" s="25"/>
      <c r="E5" s="25"/>
      <c r="F5" s="25"/>
      <c r="G5" s="25"/>
      <c r="H5" s="25"/>
      <c r="I5" s="25"/>
      <c r="J5" s="26" t="s">
        <v>61</v>
      </c>
      <c r="K5" s="27" t="s">
        <v>62</v>
      </c>
    </row>
    <row r="6" spans="1:11" ht="26.4" x14ac:dyDescent="0.7">
      <c r="A6" s="28" t="s">
        <v>63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6.4" x14ac:dyDescent="0.7">
      <c r="A7" s="30" t="s">
        <v>64</v>
      </c>
      <c r="B7" s="109" t="s">
        <v>65</v>
      </c>
      <c r="C7" s="109"/>
      <c r="D7" s="109"/>
      <c r="E7" s="109"/>
      <c r="F7" s="109"/>
      <c r="G7" s="109"/>
      <c r="H7" s="109"/>
      <c r="I7" s="31" t="s">
        <v>66</v>
      </c>
      <c r="J7" s="103"/>
      <c r="K7" s="29" t="s">
        <v>67</v>
      </c>
    </row>
    <row r="8" spans="1:11" ht="25.8" x14ac:dyDescent="0.65">
      <c r="A8" s="30" t="s">
        <v>68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25.8" x14ac:dyDescent="0.65">
      <c r="A9" s="32" t="s">
        <v>69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26.4" x14ac:dyDescent="0.7">
      <c r="A10" s="104" t="s">
        <v>62</v>
      </c>
      <c r="B10" s="104"/>
      <c r="C10" s="104"/>
      <c r="D10" s="28" t="s">
        <v>70</v>
      </c>
      <c r="E10" s="29"/>
      <c r="F10" s="29"/>
      <c r="G10" s="29"/>
      <c r="H10" s="29"/>
      <c r="I10" s="29"/>
      <c r="J10" s="29"/>
      <c r="K10" s="29"/>
    </row>
    <row r="11" spans="1:11" ht="26.4" thickBot="1" x14ac:dyDescent="0.7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x14ac:dyDescent="0.25">
      <c r="A12" s="128" t="s">
        <v>71</v>
      </c>
      <c r="B12" s="129"/>
      <c r="C12" s="129"/>
      <c r="D12" s="129"/>
      <c r="E12" s="129"/>
      <c r="F12" s="129"/>
      <c r="G12" s="129"/>
      <c r="H12" s="129"/>
      <c r="I12" s="129"/>
      <c r="J12" s="130"/>
      <c r="K12" s="110" t="s">
        <v>72</v>
      </c>
    </row>
    <row r="13" spans="1:11" ht="14.4" thickBot="1" x14ac:dyDescent="0.3">
      <c r="A13" s="131"/>
      <c r="B13" s="132"/>
      <c r="C13" s="132"/>
      <c r="D13" s="132"/>
      <c r="E13" s="132"/>
      <c r="F13" s="132"/>
      <c r="G13" s="132"/>
      <c r="H13" s="132"/>
      <c r="I13" s="132"/>
      <c r="J13" s="133"/>
      <c r="K13" s="111"/>
    </row>
    <row r="14" spans="1:11" ht="27" thickBot="1" x14ac:dyDescent="0.75">
      <c r="A14" s="33" t="s">
        <v>73</v>
      </c>
      <c r="B14" s="34"/>
      <c r="C14" s="34"/>
      <c r="D14" s="34"/>
      <c r="E14" s="34"/>
      <c r="F14" s="34"/>
      <c r="G14" s="34"/>
      <c r="H14" s="34"/>
      <c r="I14" s="34"/>
      <c r="J14" s="35"/>
      <c r="K14" s="36"/>
    </row>
    <row r="15" spans="1:11" ht="27" thickBot="1" x14ac:dyDescent="0.75">
      <c r="A15" s="37" t="s">
        <v>74</v>
      </c>
      <c r="B15" s="38"/>
      <c r="C15" s="38"/>
      <c r="D15" s="38"/>
      <c r="E15" s="38"/>
      <c r="F15" s="38"/>
      <c r="G15" s="38"/>
      <c r="H15" s="38"/>
      <c r="I15" s="38"/>
      <c r="J15" s="39"/>
      <c r="K15" s="40">
        <f>SUM(K16:K20)-K21</f>
        <v>0</v>
      </c>
    </row>
    <row r="16" spans="1:11" ht="26.4" x14ac:dyDescent="0.7">
      <c r="A16" s="41" t="s">
        <v>75</v>
      </c>
      <c r="B16" s="34"/>
      <c r="C16" s="34"/>
      <c r="D16" s="34"/>
      <c r="E16" s="34"/>
      <c r="F16" s="34"/>
      <c r="G16" s="34"/>
      <c r="H16" s="34"/>
      <c r="I16" s="34"/>
      <c r="J16" s="35"/>
      <c r="K16" s="42"/>
    </row>
    <row r="17" spans="1:11" ht="26.4" x14ac:dyDescent="0.7">
      <c r="A17" s="112" t="s">
        <v>76</v>
      </c>
      <c r="B17" s="113"/>
      <c r="C17" s="113"/>
      <c r="D17" s="113"/>
      <c r="E17" s="113"/>
      <c r="F17" s="113"/>
      <c r="G17" s="113"/>
      <c r="H17" s="113"/>
      <c r="I17" s="113"/>
      <c r="J17" s="114"/>
      <c r="K17" s="43"/>
    </row>
    <row r="18" spans="1:11" ht="26.4" x14ac:dyDescent="0.7">
      <c r="A18" s="44" t="s">
        <v>77</v>
      </c>
      <c r="B18" s="30"/>
      <c r="C18" s="30"/>
      <c r="D18" s="30"/>
      <c r="E18" s="30"/>
      <c r="F18" s="30"/>
      <c r="G18" s="30"/>
      <c r="H18" s="30"/>
      <c r="I18" s="30"/>
      <c r="J18" s="45"/>
      <c r="K18" s="43"/>
    </row>
    <row r="19" spans="1:11" ht="26.4" x14ac:dyDescent="0.7">
      <c r="A19" s="44" t="s">
        <v>78</v>
      </c>
      <c r="B19" s="46"/>
      <c r="C19" s="46"/>
      <c r="D19" s="46"/>
      <c r="E19" s="46"/>
      <c r="F19" s="46"/>
      <c r="G19" s="46"/>
      <c r="H19" s="46"/>
      <c r="I19" s="46"/>
      <c r="J19" s="47"/>
      <c r="K19" s="43"/>
    </row>
    <row r="20" spans="1:11" ht="27" thickBot="1" x14ac:dyDescent="0.75">
      <c r="A20" s="112" t="s">
        <v>79</v>
      </c>
      <c r="B20" s="113"/>
      <c r="C20" s="113"/>
      <c r="D20" s="113"/>
      <c r="E20" s="113"/>
      <c r="F20" s="113"/>
      <c r="G20" s="113"/>
      <c r="H20" s="113"/>
      <c r="I20" s="113"/>
      <c r="J20" s="114"/>
      <c r="K20" s="48"/>
    </row>
    <row r="21" spans="1:11" ht="27" thickBot="1" x14ac:dyDescent="0.75">
      <c r="A21" s="49" t="s">
        <v>80</v>
      </c>
      <c r="B21" s="50"/>
      <c r="C21" s="50"/>
      <c r="D21" s="50"/>
      <c r="E21" s="50"/>
      <c r="F21" s="50"/>
      <c r="G21" s="50"/>
      <c r="H21" s="50"/>
      <c r="I21" s="50"/>
      <c r="J21" s="39"/>
      <c r="K21" s="40">
        <f>SUM(K22:K24)</f>
        <v>0</v>
      </c>
    </row>
    <row r="22" spans="1:11" ht="26.4" x14ac:dyDescent="0.7">
      <c r="A22" s="51" t="s">
        <v>81</v>
      </c>
      <c r="B22" s="46"/>
      <c r="C22" s="46"/>
      <c r="D22" s="46"/>
      <c r="E22" s="46"/>
      <c r="F22" s="46"/>
      <c r="G22" s="46"/>
      <c r="H22" s="46"/>
      <c r="I22" s="46"/>
      <c r="J22" s="29"/>
      <c r="K22" s="52">
        <f>+K14</f>
        <v>0</v>
      </c>
    </row>
    <row r="23" spans="1:11" ht="26.4" x14ac:dyDescent="0.7">
      <c r="A23" s="51" t="s">
        <v>82</v>
      </c>
      <c r="B23" s="53"/>
      <c r="C23" s="53"/>
      <c r="D23" s="53"/>
      <c r="E23" s="53"/>
      <c r="F23" s="53"/>
      <c r="G23" s="53"/>
      <c r="H23" s="53"/>
      <c r="I23" s="53"/>
      <c r="J23" s="53"/>
      <c r="K23" s="54"/>
    </row>
    <row r="24" spans="1:11" ht="27" thickBot="1" x14ac:dyDescent="0.75">
      <c r="A24" s="55" t="s">
        <v>83</v>
      </c>
      <c r="B24" s="56"/>
      <c r="C24" s="56"/>
      <c r="D24" s="56"/>
      <c r="E24" s="56"/>
      <c r="F24" s="56"/>
      <c r="G24" s="56"/>
      <c r="H24" s="56"/>
      <c r="I24" s="56"/>
      <c r="J24" s="57"/>
      <c r="K24" s="58"/>
    </row>
    <row r="25" spans="1:11" ht="27" thickBot="1" x14ac:dyDescent="0.75">
      <c r="A25" s="59" t="s">
        <v>84</v>
      </c>
      <c r="B25" s="60"/>
      <c r="C25" s="60"/>
      <c r="D25" s="60"/>
      <c r="E25" s="60"/>
      <c r="F25" s="60"/>
      <c r="G25" s="60"/>
      <c r="H25" s="60"/>
      <c r="I25" s="29"/>
      <c r="J25" s="61"/>
      <c r="K25" s="52">
        <f>+K14+K15</f>
        <v>0</v>
      </c>
    </row>
    <row r="26" spans="1:11" ht="27" thickBot="1" x14ac:dyDescent="0.75">
      <c r="A26" s="115" t="s">
        <v>85</v>
      </c>
      <c r="B26" s="116"/>
      <c r="C26" s="116"/>
      <c r="D26" s="116"/>
      <c r="E26" s="116"/>
      <c r="F26" s="117" t="s">
        <v>86</v>
      </c>
      <c r="G26" s="117"/>
      <c r="H26" s="118"/>
      <c r="I26" s="62">
        <v>2.3E-3</v>
      </c>
      <c r="J26" s="63"/>
      <c r="K26" s="52">
        <f>IF($J$4&gt;2012,ROUND(K25*$I$26,2),IF($C$4&gt;1,ROUND(K25*$I$26,2),ROUND(K25*$I$26*156/182,2)))</f>
        <v>0</v>
      </c>
    </row>
    <row r="27" spans="1:11" ht="26.4" x14ac:dyDescent="0.7">
      <c r="A27" s="115" t="s">
        <v>87</v>
      </c>
      <c r="B27" s="116"/>
      <c r="C27" s="116"/>
      <c r="D27" s="116"/>
      <c r="E27" s="116"/>
      <c r="F27" s="116"/>
      <c r="G27" s="116"/>
      <c r="H27" s="116"/>
      <c r="I27" s="119"/>
      <c r="J27" s="120"/>
      <c r="K27" s="64"/>
    </row>
    <row r="28" spans="1:11" ht="26.4" x14ac:dyDescent="0.7">
      <c r="A28" s="121" t="s">
        <v>88</v>
      </c>
      <c r="B28" s="122"/>
      <c r="C28" s="122"/>
      <c r="D28" s="122"/>
      <c r="E28" s="123"/>
      <c r="F28" s="123"/>
      <c r="G28" s="123"/>
      <c r="H28" s="123"/>
      <c r="I28" s="123"/>
      <c r="J28" s="124"/>
      <c r="K28" s="52">
        <f>+K26-K27</f>
        <v>0</v>
      </c>
    </row>
    <row r="29" spans="1:11" ht="26.4" x14ac:dyDescent="0.7">
      <c r="A29" s="115" t="s">
        <v>89</v>
      </c>
      <c r="B29" s="116"/>
      <c r="C29" s="116"/>
      <c r="D29" s="116"/>
      <c r="E29" s="116"/>
      <c r="F29" s="116"/>
      <c r="G29" s="65"/>
      <c r="H29" s="66"/>
      <c r="I29" s="66"/>
      <c r="J29" s="67"/>
      <c r="K29" s="64"/>
    </row>
    <row r="30" spans="1:11" ht="27" thickBot="1" x14ac:dyDescent="0.75">
      <c r="A30" s="125" t="s">
        <v>90</v>
      </c>
      <c r="B30" s="126"/>
      <c r="C30" s="126"/>
      <c r="D30" s="126"/>
      <c r="E30" s="126"/>
      <c r="F30" s="126"/>
      <c r="G30" s="126"/>
      <c r="H30" s="126"/>
      <c r="I30" s="126"/>
      <c r="J30" s="127"/>
      <c r="K30" s="68">
        <f>+K28+K29</f>
        <v>0</v>
      </c>
    </row>
    <row r="31" spans="1:11" ht="23.4" x14ac:dyDescent="0.6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70"/>
    </row>
    <row r="32" spans="1:11" ht="23.4" x14ac:dyDescent="0.6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70"/>
    </row>
    <row r="33" spans="1:11" ht="28.8" x14ac:dyDescent="0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2" t="s">
        <v>91</v>
      </c>
    </row>
    <row r="34" spans="1:11" ht="23.4" x14ac:dyDescent="0.6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23.4" x14ac:dyDescent="0.6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23.4" x14ac:dyDescent="0.6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3"/>
    </row>
    <row r="37" spans="1:11" ht="28.8" x14ac:dyDescent="0.75">
      <c r="A37" s="70"/>
      <c r="B37" s="70"/>
      <c r="C37" s="70"/>
      <c r="D37" s="70"/>
      <c r="E37" s="70"/>
      <c r="F37" s="70"/>
      <c r="G37" s="70"/>
      <c r="H37" s="70"/>
      <c r="I37" s="70"/>
      <c r="J37" s="72" t="s">
        <v>92</v>
      </c>
      <c r="K37" s="74" t="s">
        <v>93</v>
      </c>
    </row>
    <row r="38" spans="1:11" ht="28.8" x14ac:dyDescent="0.75">
      <c r="A38" s="70"/>
      <c r="B38" s="70"/>
      <c r="C38" s="70"/>
      <c r="D38" s="70"/>
      <c r="E38" s="70"/>
      <c r="F38" s="70"/>
      <c r="G38" s="70"/>
      <c r="H38" s="70"/>
      <c r="I38" s="70"/>
      <c r="J38" s="72" t="s">
        <v>94</v>
      </c>
      <c r="K38" s="74" t="s">
        <v>95</v>
      </c>
    </row>
    <row r="39" spans="1:11" ht="23.4" x14ac:dyDescent="0.6">
      <c r="A39" s="70" t="s">
        <v>96</v>
      </c>
      <c r="B39" s="70"/>
      <c r="C39" s="70"/>
      <c r="D39" s="70"/>
      <c r="E39" s="70"/>
      <c r="F39" s="70"/>
      <c r="G39" s="70"/>
      <c r="H39" s="70"/>
      <c r="I39" s="70"/>
      <c r="J39" s="70"/>
      <c r="K39" s="74"/>
    </row>
    <row r="40" spans="1:11" ht="23.4" x14ac:dyDescent="0.6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</sheetData>
  <mergeCells count="16">
    <mergeCell ref="A27:J27"/>
    <mergeCell ref="A28:J28"/>
    <mergeCell ref="A29:F29"/>
    <mergeCell ref="A30:J30"/>
    <mergeCell ref="A12:J13"/>
    <mergeCell ref="K12:K13"/>
    <mergeCell ref="A17:J17"/>
    <mergeCell ref="A20:J20"/>
    <mergeCell ref="A26:E26"/>
    <mergeCell ref="F26:H26"/>
    <mergeCell ref="A10:C10"/>
    <mergeCell ref="A2:K2"/>
    <mergeCell ref="A3:K3"/>
    <mergeCell ref="D4:E4"/>
    <mergeCell ref="F4:G4"/>
    <mergeCell ref="B7:H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CDFCCB-4E7C-461F-9089-81658D116843}">
          <x14:formula1>
            <xm:f>รายชื่อสถาบันการเงิน!$E$4:$E$5</xm:f>
          </x14:formula1>
          <xm:sqref>C4</xm:sqref>
        </x14:dataValidation>
        <x14:dataValidation type="list" allowBlank="1" showInputMessage="1" showErrorMessage="1" xr:uid="{FF0E2779-0385-4F14-A48A-9887788771C7}">
          <x14:formula1>
            <xm:f>รายชื่อสถาบันการเงิน!$I$4:$I$33</xm:f>
          </x14:formula1>
          <xm:sqref>J4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2E0A-51D5-4C1E-8FD4-9454642DB060}">
  <dimension ref="A1:K40"/>
  <sheetViews>
    <sheetView zoomScale="85" zoomScaleNormal="85" workbookViewId="0">
      <selection activeCell="K27" sqref="K27"/>
    </sheetView>
  </sheetViews>
  <sheetFormatPr defaultRowHeight="13.8" x14ac:dyDescent="0.25"/>
  <cols>
    <col min="1" max="1" width="22.69921875" customWidth="1"/>
    <col min="3" max="3" width="8.09765625" bestFit="1" customWidth="1"/>
    <col min="4" max="4" width="10.59765625" customWidth="1"/>
    <col min="7" max="7" width="11.19921875" customWidth="1"/>
    <col min="10" max="10" width="16.19921875" bestFit="1" customWidth="1"/>
    <col min="11" max="11" width="47.59765625" bestFit="1" customWidth="1"/>
  </cols>
  <sheetData>
    <row r="1" spans="1:11" ht="23.4" x14ac:dyDescent="0.6">
      <c r="A1" s="134" t="s">
        <v>97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ht="23.4" x14ac:dyDescent="0.6">
      <c r="A2" s="135" t="s">
        <v>54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23.4" x14ac:dyDescent="0.6">
      <c r="A3" s="135" t="s">
        <v>98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ht="26.4" x14ac:dyDescent="0.7">
      <c r="A4" s="22"/>
      <c r="B4" s="22" t="s">
        <v>56</v>
      </c>
      <c r="C4" s="23"/>
      <c r="D4" s="75" t="s">
        <v>58</v>
      </c>
      <c r="E4" s="23"/>
      <c r="F4" s="75" t="s">
        <v>100</v>
      </c>
      <c r="G4" s="23"/>
      <c r="H4" s="24"/>
      <c r="I4" s="22" t="s">
        <v>59</v>
      </c>
      <c r="J4" s="23"/>
      <c r="K4" s="25"/>
    </row>
    <row r="5" spans="1:11" ht="26.4" x14ac:dyDescent="0.7">
      <c r="A5" s="25"/>
      <c r="B5" s="25"/>
      <c r="C5" s="25"/>
      <c r="D5" s="25"/>
      <c r="E5" s="25"/>
      <c r="F5" s="25"/>
      <c r="G5" s="25"/>
      <c r="H5" s="25"/>
      <c r="I5" s="25"/>
      <c r="J5" s="26" t="s">
        <v>61</v>
      </c>
      <c r="K5" s="27" t="s">
        <v>62</v>
      </c>
    </row>
    <row r="6" spans="1:11" ht="26.4" x14ac:dyDescent="0.7">
      <c r="A6" s="28" t="s">
        <v>63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26.4" x14ac:dyDescent="0.7">
      <c r="A7" s="30" t="s">
        <v>64</v>
      </c>
      <c r="B7" s="109" t="s">
        <v>65</v>
      </c>
      <c r="C7" s="109"/>
      <c r="D7" s="109"/>
      <c r="E7" s="109"/>
      <c r="F7" s="109"/>
      <c r="G7" s="109"/>
      <c r="H7" s="109"/>
      <c r="I7" s="31" t="s">
        <v>66</v>
      </c>
      <c r="J7" s="103"/>
      <c r="K7" s="29" t="s">
        <v>67</v>
      </c>
    </row>
    <row r="8" spans="1:11" ht="25.8" x14ac:dyDescent="0.65">
      <c r="A8" s="30" t="s">
        <v>68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25.8" x14ac:dyDescent="0.65">
      <c r="A9" s="32" t="s">
        <v>69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26.4" x14ac:dyDescent="0.7">
      <c r="A10" s="104" t="s">
        <v>62</v>
      </c>
      <c r="B10" s="104"/>
      <c r="C10" s="104"/>
      <c r="D10" s="28" t="s">
        <v>70</v>
      </c>
      <c r="E10" s="29"/>
      <c r="F10" s="29"/>
      <c r="G10" s="29"/>
      <c r="H10" s="29"/>
      <c r="I10" s="29"/>
      <c r="J10" s="29"/>
      <c r="K10" s="29"/>
    </row>
    <row r="11" spans="1:11" ht="26.4" thickBot="1" x14ac:dyDescent="0.7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x14ac:dyDescent="0.25">
      <c r="A12" s="128" t="s">
        <v>71</v>
      </c>
      <c r="B12" s="129"/>
      <c r="C12" s="129"/>
      <c r="D12" s="129"/>
      <c r="E12" s="129"/>
      <c r="F12" s="129"/>
      <c r="G12" s="129"/>
      <c r="H12" s="129"/>
      <c r="I12" s="129"/>
      <c r="J12" s="130"/>
      <c r="K12" s="110" t="s">
        <v>72</v>
      </c>
    </row>
    <row r="13" spans="1:11" ht="14.4" thickBot="1" x14ac:dyDescent="0.3">
      <c r="A13" s="131"/>
      <c r="B13" s="132"/>
      <c r="C13" s="132"/>
      <c r="D13" s="132"/>
      <c r="E13" s="132"/>
      <c r="F13" s="132"/>
      <c r="G13" s="132"/>
      <c r="H13" s="132"/>
      <c r="I13" s="132"/>
      <c r="J13" s="133"/>
      <c r="K13" s="111"/>
    </row>
    <row r="14" spans="1:11" ht="27" thickBot="1" x14ac:dyDescent="0.75">
      <c r="A14" s="33" t="s">
        <v>73</v>
      </c>
      <c r="B14" s="34"/>
      <c r="C14" s="34"/>
      <c r="D14" s="34"/>
      <c r="E14" s="34"/>
      <c r="F14" s="34"/>
      <c r="G14" s="34"/>
      <c r="H14" s="34"/>
      <c r="I14" s="34"/>
      <c r="J14" s="35"/>
      <c r="K14" s="36"/>
    </row>
    <row r="15" spans="1:11" ht="27" thickBot="1" x14ac:dyDescent="0.75">
      <c r="A15" s="37" t="s">
        <v>74</v>
      </c>
      <c r="B15" s="38"/>
      <c r="C15" s="38"/>
      <c r="D15" s="38"/>
      <c r="E15" s="38"/>
      <c r="F15" s="38"/>
      <c r="G15" s="38"/>
      <c r="H15" s="38"/>
      <c r="I15" s="38"/>
      <c r="J15" s="38"/>
      <c r="K15" s="40">
        <f>SUM(K16:K20)-K21</f>
        <v>0</v>
      </c>
    </row>
    <row r="16" spans="1:11" ht="26.4" x14ac:dyDescent="0.7">
      <c r="A16" s="44" t="s">
        <v>75</v>
      </c>
      <c r="B16" s="29"/>
      <c r="C16" s="29"/>
      <c r="D16" s="29"/>
      <c r="E16" s="29"/>
      <c r="F16" s="29"/>
      <c r="G16" s="29"/>
      <c r="H16" s="29"/>
      <c r="I16" s="29"/>
      <c r="J16" s="29"/>
      <c r="K16" s="42"/>
    </row>
    <row r="17" spans="1:11" ht="26.4" x14ac:dyDescent="0.7">
      <c r="A17" s="112" t="s">
        <v>76</v>
      </c>
      <c r="B17" s="113"/>
      <c r="C17" s="113"/>
      <c r="D17" s="113"/>
      <c r="E17" s="113"/>
      <c r="F17" s="113"/>
      <c r="G17" s="113"/>
      <c r="H17" s="113"/>
      <c r="I17" s="113"/>
      <c r="J17" s="113"/>
      <c r="K17" s="43"/>
    </row>
    <row r="18" spans="1:11" ht="26.4" x14ac:dyDescent="0.7">
      <c r="A18" s="44" t="s">
        <v>77</v>
      </c>
      <c r="B18" s="30"/>
      <c r="C18" s="30"/>
      <c r="D18" s="30"/>
      <c r="E18" s="30"/>
      <c r="F18" s="30"/>
      <c r="G18" s="30"/>
      <c r="H18" s="30"/>
      <c r="I18" s="30"/>
      <c r="J18" s="30"/>
      <c r="K18" s="43"/>
    </row>
    <row r="19" spans="1:11" ht="26.4" x14ac:dyDescent="0.7">
      <c r="A19" s="44" t="s">
        <v>78</v>
      </c>
      <c r="B19" s="46"/>
      <c r="C19" s="46"/>
      <c r="D19" s="46"/>
      <c r="E19" s="46"/>
      <c r="F19" s="46"/>
      <c r="G19" s="46"/>
      <c r="H19" s="46"/>
      <c r="I19" s="46"/>
      <c r="J19" s="47"/>
      <c r="K19" s="43"/>
    </row>
    <row r="20" spans="1:11" ht="27" thickBot="1" x14ac:dyDescent="0.75">
      <c r="A20" s="112" t="s">
        <v>79</v>
      </c>
      <c r="B20" s="113"/>
      <c r="C20" s="113"/>
      <c r="D20" s="113"/>
      <c r="E20" s="113"/>
      <c r="F20" s="113"/>
      <c r="G20" s="113"/>
      <c r="H20" s="113"/>
      <c r="I20" s="113"/>
      <c r="J20" s="114"/>
      <c r="K20" s="76"/>
    </row>
    <row r="21" spans="1:11" ht="27" thickBot="1" x14ac:dyDescent="0.75">
      <c r="A21" s="49" t="s">
        <v>80</v>
      </c>
      <c r="B21" s="50"/>
      <c r="C21" s="50"/>
      <c r="D21" s="50"/>
      <c r="E21" s="50"/>
      <c r="F21" s="50"/>
      <c r="G21" s="50"/>
      <c r="H21" s="50"/>
      <c r="I21" s="50"/>
      <c r="J21" s="77"/>
      <c r="K21" s="40">
        <f>SUM(K22:K24)</f>
        <v>0</v>
      </c>
    </row>
    <row r="22" spans="1:11" ht="26.4" x14ac:dyDescent="0.7">
      <c r="A22" s="51" t="s">
        <v>81</v>
      </c>
      <c r="B22" s="46"/>
      <c r="C22" s="46"/>
      <c r="D22" s="46"/>
      <c r="E22" s="46"/>
      <c r="F22" s="46"/>
      <c r="G22" s="46"/>
      <c r="H22" s="46"/>
      <c r="I22" s="46"/>
      <c r="J22" s="29"/>
      <c r="K22" s="52">
        <f>+K14</f>
        <v>0</v>
      </c>
    </row>
    <row r="23" spans="1:11" ht="26.4" x14ac:dyDescent="0.7">
      <c r="A23" s="51" t="s">
        <v>82</v>
      </c>
      <c r="B23" s="53"/>
      <c r="C23" s="53"/>
      <c r="D23" s="53"/>
      <c r="E23" s="53"/>
      <c r="F23" s="53"/>
      <c r="G23" s="53"/>
      <c r="H23" s="53"/>
      <c r="I23" s="53"/>
      <c r="J23" s="53"/>
      <c r="K23" s="54"/>
    </row>
    <row r="24" spans="1:11" ht="27" thickBot="1" x14ac:dyDescent="0.75">
      <c r="A24" s="55" t="s">
        <v>83</v>
      </c>
      <c r="B24" s="56"/>
      <c r="C24" s="56"/>
      <c r="D24" s="56"/>
      <c r="E24" s="56"/>
      <c r="F24" s="56"/>
      <c r="G24" s="56"/>
      <c r="H24" s="56"/>
      <c r="I24" s="56"/>
      <c r="J24" s="57"/>
      <c r="K24" s="78"/>
    </row>
    <row r="25" spans="1:11" ht="27" thickBot="1" x14ac:dyDescent="0.75">
      <c r="A25" s="59" t="s">
        <v>84</v>
      </c>
      <c r="B25" s="60"/>
      <c r="C25" s="60"/>
      <c r="D25" s="60"/>
      <c r="E25" s="60"/>
      <c r="F25" s="60"/>
      <c r="G25" s="60"/>
      <c r="H25" s="60"/>
      <c r="I25" s="29"/>
      <c r="J25" s="61"/>
      <c r="K25" s="52">
        <f>+K14+K15</f>
        <v>0</v>
      </c>
    </row>
    <row r="26" spans="1:11" ht="27" thickBot="1" x14ac:dyDescent="0.75">
      <c r="A26" s="115" t="s">
        <v>85</v>
      </c>
      <c r="B26" s="116"/>
      <c r="C26" s="116"/>
      <c r="D26" s="116"/>
      <c r="E26" s="116"/>
      <c r="F26" s="117" t="s">
        <v>86</v>
      </c>
      <c r="G26" s="117"/>
      <c r="H26" s="118"/>
      <c r="I26" s="62">
        <v>2.3E-3</v>
      </c>
      <c r="J26" s="63"/>
      <c r="K26" s="54"/>
    </row>
    <row r="27" spans="1:11" ht="26.4" x14ac:dyDescent="0.7">
      <c r="A27" s="115" t="s">
        <v>87</v>
      </c>
      <c r="B27" s="116"/>
      <c r="C27" s="116"/>
      <c r="D27" s="116"/>
      <c r="E27" s="116"/>
      <c r="F27" s="116"/>
      <c r="G27" s="116"/>
      <c r="H27" s="116"/>
      <c r="I27" s="119"/>
      <c r="J27" s="120"/>
      <c r="K27" s="64"/>
    </row>
    <row r="28" spans="1:11" ht="26.4" x14ac:dyDescent="0.7">
      <c r="A28" s="121" t="s">
        <v>88</v>
      </c>
      <c r="B28" s="122"/>
      <c r="C28" s="122"/>
      <c r="D28" s="122"/>
      <c r="E28" s="123"/>
      <c r="F28" s="123"/>
      <c r="G28" s="123"/>
      <c r="H28" s="123"/>
      <c r="I28" s="123"/>
      <c r="J28" s="124"/>
      <c r="K28" s="52">
        <f>+K26-K27</f>
        <v>0</v>
      </c>
    </row>
    <row r="29" spans="1:11" ht="26.4" x14ac:dyDescent="0.7">
      <c r="A29" s="115" t="s">
        <v>89</v>
      </c>
      <c r="B29" s="116"/>
      <c r="C29" s="116"/>
      <c r="D29" s="116"/>
      <c r="E29" s="116"/>
      <c r="F29" s="116"/>
      <c r="G29" s="65"/>
      <c r="H29" s="66"/>
      <c r="I29" s="66"/>
      <c r="J29" s="67"/>
      <c r="K29" s="64"/>
    </row>
    <row r="30" spans="1:11" ht="27" thickBot="1" x14ac:dyDescent="0.75">
      <c r="A30" s="125" t="s">
        <v>90</v>
      </c>
      <c r="B30" s="126"/>
      <c r="C30" s="126"/>
      <c r="D30" s="126"/>
      <c r="E30" s="126"/>
      <c r="F30" s="126"/>
      <c r="G30" s="126"/>
      <c r="H30" s="126"/>
      <c r="I30" s="126"/>
      <c r="J30" s="127"/>
      <c r="K30" s="68">
        <f>+K28+K29</f>
        <v>0</v>
      </c>
    </row>
    <row r="31" spans="1:11" ht="23.4" x14ac:dyDescent="0.6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70"/>
    </row>
    <row r="32" spans="1:11" ht="23.4" x14ac:dyDescent="0.6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70"/>
    </row>
    <row r="33" spans="1:11" ht="28.8" x14ac:dyDescent="0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2" t="s">
        <v>91</v>
      </c>
    </row>
    <row r="34" spans="1:11" ht="23.4" x14ac:dyDescent="0.6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ht="23.4" x14ac:dyDescent="0.6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</row>
    <row r="36" spans="1:11" ht="23.4" x14ac:dyDescent="0.6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3"/>
    </row>
    <row r="37" spans="1:11" ht="28.8" x14ac:dyDescent="0.75">
      <c r="A37" s="70"/>
      <c r="B37" s="70"/>
      <c r="C37" s="70"/>
      <c r="D37" s="70"/>
      <c r="E37" s="70"/>
      <c r="F37" s="70"/>
      <c r="G37" s="70"/>
      <c r="H37" s="70"/>
      <c r="I37" s="70"/>
      <c r="J37" s="72" t="s">
        <v>92</v>
      </c>
      <c r="K37" s="74" t="s">
        <v>93</v>
      </c>
    </row>
    <row r="38" spans="1:11" ht="28.8" x14ac:dyDescent="0.75">
      <c r="A38" s="70"/>
      <c r="B38" s="70"/>
      <c r="C38" s="70"/>
      <c r="D38" s="70"/>
      <c r="E38" s="70"/>
      <c r="F38" s="70"/>
      <c r="G38" s="70"/>
      <c r="H38" s="70"/>
      <c r="I38" s="70"/>
      <c r="J38" s="72" t="s">
        <v>94</v>
      </c>
      <c r="K38" s="74" t="s">
        <v>95</v>
      </c>
    </row>
    <row r="39" spans="1:11" ht="23.4" x14ac:dyDescent="0.6">
      <c r="A39" s="70" t="s">
        <v>96</v>
      </c>
      <c r="B39" s="70"/>
      <c r="C39" s="70"/>
      <c r="D39" s="70"/>
      <c r="E39" s="70"/>
      <c r="F39" s="70"/>
      <c r="G39" s="70"/>
      <c r="H39" s="70"/>
      <c r="I39" s="70"/>
      <c r="J39" s="70"/>
      <c r="K39" s="74"/>
    </row>
    <row r="40" spans="1:11" ht="23.4" x14ac:dyDescent="0.6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</row>
  </sheetData>
  <mergeCells count="15">
    <mergeCell ref="A29:F29"/>
    <mergeCell ref="A30:J30"/>
    <mergeCell ref="A17:J17"/>
    <mergeCell ref="A20:J20"/>
    <mergeCell ref="A26:E26"/>
    <mergeCell ref="F26:H26"/>
    <mergeCell ref="A27:J27"/>
    <mergeCell ref="A28:J28"/>
    <mergeCell ref="A12:J13"/>
    <mergeCell ref="K12:K13"/>
    <mergeCell ref="A1:K1"/>
    <mergeCell ref="A2:K2"/>
    <mergeCell ref="A3:K3"/>
    <mergeCell ref="B7:H7"/>
    <mergeCell ref="A10:C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AE42CE-36FE-4F64-B203-2EB9D7A55752}">
          <x14:formula1>
            <xm:f>รายชื่อสถาบันการเงิน!$E$4:$E$5</xm:f>
          </x14:formula1>
          <xm:sqref>C4</xm:sqref>
        </x14:dataValidation>
        <x14:dataValidation type="list" allowBlank="1" showInputMessage="1" showErrorMessage="1" xr:uid="{4CDF87EB-7DBB-4A45-B6B1-9C50F2E2CD74}">
          <x14:formula1>
            <xm:f>รายชื่อสถาบันการเงิน!$K$3:$K$14</xm:f>
          </x14:formula1>
          <xm:sqref>G4</xm:sqref>
        </x14:dataValidation>
        <x14:dataValidation type="list" allowBlank="1" showInputMessage="1" showErrorMessage="1" xr:uid="{BFF38901-25FA-46ED-AD15-02E44A050FF1}">
          <x14:formula1>
            <xm:f>รายชื่อสถาบันการเงิน!$I$4:$I$33</xm:f>
          </x14:formula1>
          <xm:sqref>J4</xm:sqref>
        </x14:dataValidation>
        <x14:dataValidation type="list" allowBlank="1" showInputMessage="1" showErrorMessage="1" xr:uid="{9E94DC1A-F23F-4876-B41B-F2E8631261B9}">
          <x14:formula1>
            <xm:f>รายชื่อสถาบันการเงิน!$E$8:$E$39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00A6-2FDB-44F6-805B-2F4D738F4A08}">
  <dimension ref="A1:K40"/>
  <sheetViews>
    <sheetView topLeftCell="A4" workbookViewId="0">
      <selection activeCell="H18" sqref="H18"/>
    </sheetView>
  </sheetViews>
  <sheetFormatPr defaultColWidth="8.19921875" defaultRowHeight="21" x14ac:dyDescent="0.4"/>
  <cols>
    <col min="1" max="1" width="7" style="79" customWidth="1"/>
    <col min="2" max="2" width="57.296875" style="79" customWidth="1"/>
    <col min="3" max="3" width="23" style="79" customWidth="1"/>
    <col min="4" max="4" width="3.69921875" style="79" customWidth="1"/>
    <col min="5" max="5" width="8.19921875" style="79" customWidth="1"/>
    <col min="6" max="6" width="12.69921875" style="79" customWidth="1"/>
    <col min="7" max="7" width="3.09765625" style="79" customWidth="1"/>
    <col min="8" max="8" width="8.19921875" style="80"/>
    <col min="9" max="9" width="16.296875" style="79" customWidth="1"/>
    <col min="10" max="10" width="8.19921875" style="79"/>
    <col min="11" max="11" width="17.19921875" style="79" customWidth="1"/>
    <col min="12" max="16384" width="8.19921875" style="79"/>
  </cols>
  <sheetData>
    <row r="1" spans="1:11" x14ac:dyDescent="0.4">
      <c r="A1" s="102"/>
      <c r="B1" s="102"/>
      <c r="C1" s="102"/>
    </row>
    <row r="2" spans="1:11" x14ac:dyDescent="0.4">
      <c r="A2" s="101" t="s">
        <v>194</v>
      </c>
      <c r="B2" s="101" t="s">
        <v>193</v>
      </c>
      <c r="C2" s="101" t="s">
        <v>192</v>
      </c>
      <c r="E2" s="96" t="s">
        <v>56</v>
      </c>
      <c r="F2" s="96" t="s">
        <v>58</v>
      </c>
      <c r="H2" s="96" t="s">
        <v>191</v>
      </c>
      <c r="I2" s="96" t="s">
        <v>190</v>
      </c>
      <c r="K2" s="96" t="s">
        <v>101</v>
      </c>
    </row>
    <row r="3" spans="1:11" x14ac:dyDescent="0.4">
      <c r="A3" s="100"/>
      <c r="B3" s="89" t="s">
        <v>189</v>
      </c>
      <c r="C3" s="89" t="s">
        <v>66</v>
      </c>
      <c r="E3" s="87" t="s">
        <v>57</v>
      </c>
      <c r="F3" s="87" t="s">
        <v>188</v>
      </c>
      <c r="H3" s="87"/>
      <c r="I3" s="87" t="s">
        <v>60</v>
      </c>
      <c r="K3" s="99" t="s">
        <v>187</v>
      </c>
    </row>
    <row r="4" spans="1:11" x14ac:dyDescent="0.4">
      <c r="A4" s="83">
        <v>1</v>
      </c>
      <c r="B4" s="95" t="s">
        <v>186</v>
      </c>
      <c r="C4" s="94" t="s">
        <v>185</v>
      </c>
      <c r="E4" s="87">
        <v>1</v>
      </c>
      <c r="F4" s="98">
        <v>41090</v>
      </c>
      <c r="H4" s="87">
        <v>1</v>
      </c>
      <c r="I4" s="91">
        <v>2012</v>
      </c>
      <c r="K4" s="91" t="s">
        <v>184</v>
      </c>
    </row>
    <row r="5" spans="1:11" x14ac:dyDescent="0.4">
      <c r="A5" s="83">
        <v>2</v>
      </c>
      <c r="B5" s="95" t="s">
        <v>183</v>
      </c>
      <c r="C5" s="94" t="s">
        <v>182</v>
      </c>
      <c r="E5" s="84">
        <v>2</v>
      </c>
      <c r="F5" s="97">
        <v>41274</v>
      </c>
      <c r="H5" s="87">
        <v>2</v>
      </c>
      <c r="I5" s="91">
        <v>2013</v>
      </c>
      <c r="K5" s="91" t="s">
        <v>181</v>
      </c>
    </row>
    <row r="6" spans="1:11" x14ac:dyDescent="0.4">
      <c r="A6" s="83">
        <v>3</v>
      </c>
      <c r="B6" s="95" t="s">
        <v>180</v>
      </c>
      <c r="C6" s="94" t="s">
        <v>179</v>
      </c>
      <c r="H6" s="87">
        <v>3</v>
      </c>
      <c r="I6" s="91">
        <v>2014</v>
      </c>
      <c r="K6" s="91" t="s">
        <v>178</v>
      </c>
    </row>
    <row r="7" spans="1:11" x14ac:dyDescent="0.4">
      <c r="A7" s="83">
        <v>4</v>
      </c>
      <c r="B7" s="95" t="s">
        <v>177</v>
      </c>
      <c r="C7" s="94" t="s">
        <v>176</v>
      </c>
      <c r="E7" s="96" t="s">
        <v>99</v>
      </c>
      <c r="H7" s="87">
        <v>4</v>
      </c>
      <c r="I7" s="91">
        <v>2015</v>
      </c>
      <c r="K7" s="91" t="s">
        <v>175</v>
      </c>
    </row>
    <row r="8" spans="1:11" x14ac:dyDescent="0.4">
      <c r="A8" s="83">
        <v>5</v>
      </c>
      <c r="B8" s="95" t="s">
        <v>174</v>
      </c>
      <c r="C8" s="94" t="s">
        <v>173</v>
      </c>
      <c r="E8" s="87">
        <v>1</v>
      </c>
      <c r="H8" s="87">
        <v>5</v>
      </c>
      <c r="I8" s="91">
        <v>2016</v>
      </c>
      <c r="K8" s="91" t="s">
        <v>172</v>
      </c>
    </row>
    <row r="9" spans="1:11" x14ac:dyDescent="0.4">
      <c r="A9" s="83">
        <v>6</v>
      </c>
      <c r="B9" s="95" t="s">
        <v>171</v>
      </c>
      <c r="C9" s="94" t="s">
        <v>170</v>
      </c>
      <c r="E9" s="87">
        <v>2</v>
      </c>
      <c r="H9" s="87">
        <v>6</v>
      </c>
      <c r="I9" s="91">
        <v>2017</v>
      </c>
      <c r="K9" s="91" t="s">
        <v>169</v>
      </c>
    </row>
    <row r="10" spans="1:11" x14ac:dyDescent="0.4">
      <c r="A10" s="83">
        <v>7</v>
      </c>
      <c r="B10" s="95" t="s">
        <v>168</v>
      </c>
      <c r="C10" s="94" t="s">
        <v>167</v>
      </c>
      <c r="E10" s="87">
        <v>3</v>
      </c>
      <c r="H10" s="87">
        <v>7</v>
      </c>
      <c r="I10" s="91">
        <v>2018</v>
      </c>
      <c r="K10" s="91" t="s">
        <v>166</v>
      </c>
    </row>
    <row r="11" spans="1:11" x14ac:dyDescent="0.4">
      <c r="A11" s="83">
        <v>8</v>
      </c>
      <c r="B11" s="95" t="s">
        <v>165</v>
      </c>
      <c r="C11" s="94" t="s">
        <v>164</v>
      </c>
      <c r="E11" s="87">
        <v>4</v>
      </c>
      <c r="H11" s="87">
        <v>8</v>
      </c>
      <c r="I11" s="91">
        <v>2019</v>
      </c>
      <c r="K11" s="91" t="s">
        <v>163</v>
      </c>
    </row>
    <row r="12" spans="1:11" x14ac:dyDescent="0.4">
      <c r="A12" s="83">
        <v>9</v>
      </c>
      <c r="B12" s="95" t="s">
        <v>162</v>
      </c>
      <c r="C12" s="94" t="s">
        <v>161</v>
      </c>
      <c r="E12" s="87">
        <v>5</v>
      </c>
      <c r="H12" s="87">
        <v>9</v>
      </c>
      <c r="I12" s="91">
        <v>2020</v>
      </c>
      <c r="K12" s="91" t="s">
        <v>160</v>
      </c>
    </row>
    <row r="13" spans="1:11" x14ac:dyDescent="0.4">
      <c r="A13" s="83">
        <v>10</v>
      </c>
      <c r="B13" s="95" t="s">
        <v>159</v>
      </c>
      <c r="C13" s="94" t="s">
        <v>158</v>
      </c>
      <c r="E13" s="87">
        <v>6</v>
      </c>
      <c r="H13" s="87">
        <v>10</v>
      </c>
      <c r="I13" s="91">
        <v>2021</v>
      </c>
      <c r="K13" s="91" t="s">
        <v>157</v>
      </c>
    </row>
    <row r="14" spans="1:11" x14ac:dyDescent="0.4">
      <c r="A14" s="83">
        <v>11</v>
      </c>
      <c r="B14" s="95" t="s">
        <v>156</v>
      </c>
      <c r="C14" s="94" t="s">
        <v>155</v>
      </c>
      <c r="E14" s="87">
        <v>7</v>
      </c>
      <c r="H14" s="87">
        <v>11</v>
      </c>
      <c r="I14" s="91">
        <v>2022</v>
      </c>
      <c r="K14" s="90" t="s">
        <v>154</v>
      </c>
    </row>
    <row r="15" spans="1:11" x14ac:dyDescent="0.4">
      <c r="A15" s="83">
        <v>12</v>
      </c>
      <c r="B15" s="95" t="s">
        <v>153</v>
      </c>
      <c r="C15" s="94" t="s">
        <v>152</v>
      </c>
      <c r="E15" s="87">
        <v>8</v>
      </c>
      <c r="H15" s="87">
        <v>12</v>
      </c>
      <c r="I15" s="91">
        <v>2023</v>
      </c>
    </row>
    <row r="16" spans="1:11" x14ac:dyDescent="0.4">
      <c r="A16" s="83">
        <v>13</v>
      </c>
      <c r="B16" s="95" t="s">
        <v>151</v>
      </c>
      <c r="C16" s="94" t="s">
        <v>150</v>
      </c>
      <c r="E16" s="87">
        <v>9</v>
      </c>
      <c r="H16" s="87">
        <v>13</v>
      </c>
      <c r="I16" s="91">
        <v>2024</v>
      </c>
    </row>
    <row r="17" spans="1:9" x14ac:dyDescent="0.4">
      <c r="A17" s="83">
        <v>14</v>
      </c>
      <c r="B17" s="93" t="s">
        <v>149</v>
      </c>
      <c r="C17" s="92" t="s">
        <v>148</v>
      </c>
      <c r="E17" s="87">
        <v>10</v>
      </c>
      <c r="H17" s="87">
        <v>14</v>
      </c>
      <c r="I17" s="91">
        <v>2025</v>
      </c>
    </row>
    <row r="18" spans="1:9" x14ac:dyDescent="0.4">
      <c r="A18" s="83">
        <v>15</v>
      </c>
      <c r="B18" s="89" t="s">
        <v>147</v>
      </c>
      <c r="C18" s="88" t="s">
        <v>146</v>
      </c>
      <c r="E18" s="87">
        <v>11</v>
      </c>
      <c r="H18" s="87">
        <v>15</v>
      </c>
      <c r="I18" s="91">
        <v>2026</v>
      </c>
    </row>
    <row r="19" spans="1:9" x14ac:dyDescent="0.4">
      <c r="A19" s="83">
        <v>16</v>
      </c>
      <c r="B19" s="89" t="s">
        <v>145</v>
      </c>
      <c r="C19" s="88" t="s">
        <v>144</v>
      </c>
      <c r="E19" s="87">
        <v>12</v>
      </c>
      <c r="H19" s="87">
        <v>16</v>
      </c>
      <c r="I19" s="91">
        <v>2027</v>
      </c>
    </row>
    <row r="20" spans="1:9" x14ac:dyDescent="0.4">
      <c r="A20" s="83">
        <v>17</v>
      </c>
      <c r="B20" s="89" t="s">
        <v>143</v>
      </c>
      <c r="C20" s="88" t="s">
        <v>142</v>
      </c>
      <c r="E20" s="87">
        <v>13</v>
      </c>
      <c r="H20" s="87">
        <v>17</v>
      </c>
      <c r="I20" s="91">
        <v>2028</v>
      </c>
    </row>
    <row r="21" spans="1:9" x14ac:dyDescent="0.4">
      <c r="A21" s="83">
        <v>18</v>
      </c>
      <c r="B21" s="89" t="s">
        <v>141</v>
      </c>
      <c r="C21" s="88" t="s">
        <v>140</v>
      </c>
      <c r="E21" s="87">
        <v>14</v>
      </c>
      <c r="H21" s="87">
        <v>18</v>
      </c>
      <c r="I21" s="91">
        <v>2029</v>
      </c>
    </row>
    <row r="22" spans="1:9" x14ac:dyDescent="0.4">
      <c r="A22" s="83">
        <v>19</v>
      </c>
      <c r="B22" s="89" t="s">
        <v>139</v>
      </c>
      <c r="C22" s="88" t="s">
        <v>138</v>
      </c>
      <c r="E22" s="87">
        <v>15</v>
      </c>
      <c r="H22" s="87">
        <v>19</v>
      </c>
      <c r="I22" s="91">
        <v>2030</v>
      </c>
    </row>
    <row r="23" spans="1:9" x14ac:dyDescent="0.4">
      <c r="A23" s="83">
        <v>20</v>
      </c>
      <c r="B23" s="89" t="s">
        <v>137</v>
      </c>
      <c r="C23" s="88" t="s">
        <v>136</v>
      </c>
      <c r="E23" s="87">
        <v>16</v>
      </c>
      <c r="H23" s="87">
        <v>20</v>
      </c>
      <c r="I23" s="91">
        <v>2031</v>
      </c>
    </row>
    <row r="24" spans="1:9" x14ac:dyDescent="0.4">
      <c r="A24" s="83">
        <v>21</v>
      </c>
      <c r="B24" s="89" t="s">
        <v>135</v>
      </c>
      <c r="C24" s="88" t="s">
        <v>134</v>
      </c>
      <c r="E24" s="87">
        <v>17</v>
      </c>
      <c r="H24" s="87">
        <v>21</v>
      </c>
      <c r="I24" s="91">
        <v>2032</v>
      </c>
    </row>
    <row r="25" spans="1:9" x14ac:dyDescent="0.4">
      <c r="A25" s="83">
        <v>22</v>
      </c>
      <c r="B25" s="89" t="s">
        <v>133</v>
      </c>
      <c r="C25" s="88" t="s">
        <v>132</v>
      </c>
      <c r="E25" s="87">
        <v>18</v>
      </c>
      <c r="H25" s="87">
        <v>22</v>
      </c>
      <c r="I25" s="91">
        <v>2033</v>
      </c>
    </row>
    <row r="26" spans="1:9" x14ac:dyDescent="0.4">
      <c r="A26" s="83">
        <v>23</v>
      </c>
      <c r="B26" s="89" t="s">
        <v>131</v>
      </c>
      <c r="C26" s="88" t="s">
        <v>130</v>
      </c>
      <c r="E26" s="87">
        <v>19</v>
      </c>
      <c r="H26" s="87">
        <v>23</v>
      </c>
      <c r="I26" s="91">
        <v>2034</v>
      </c>
    </row>
    <row r="27" spans="1:9" x14ac:dyDescent="0.4">
      <c r="A27" s="83">
        <v>24</v>
      </c>
      <c r="B27" s="89" t="s">
        <v>129</v>
      </c>
      <c r="C27" s="88" t="s">
        <v>128</v>
      </c>
      <c r="E27" s="87">
        <v>20</v>
      </c>
      <c r="H27" s="87">
        <v>24</v>
      </c>
      <c r="I27" s="91">
        <v>2035</v>
      </c>
    </row>
    <row r="28" spans="1:9" x14ac:dyDescent="0.4">
      <c r="A28" s="83">
        <v>25</v>
      </c>
      <c r="B28" s="89" t="s">
        <v>127</v>
      </c>
      <c r="C28" s="88" t="s">
        <v>126</v>
      </c>
      <c r="E28" s="87">
        <v>21</v>
      </c>
      <c r="H28" s="87">
        <v>25</v>
      </c>
      <c r="I28" s="91">
        <v>2036</v>
      </c>
    </row>
    <row r="29" spans="1:9" x14ac:dyDescent="0.4">
      <c r="A29" s="83">
        <v>26</v>
      </c>
      <c r="B29" s="89" t="s">
        <v>125</v>
      </c>
      <c r="C29" s="88" t="s">
        <v>124</v>
      </c>
      <c r="E29" s="87">
        <v>22</v>
      </c>
      <c r="H29" s="87">
        <v>26</v>
      </c>
      <c r="I29" s="91">
        <v>2037</v>
      </c>
    </row>
    <row r="30" spans="1:9" x14ac:dyDescent="0.4">
      <c r="A30" s="83">
        <v>27</v>
      </c>
      <c r="B30" s="89" t="s">
        <v>123</v>
      </c>
      <c r="C30" s="88" t="s">
        <v>122</v>
      </c>
      <c r="E30" s="87">
        <v>23</v>
      </c>
      <c r="H30" s="87">
        <v>27</v>
      </c>
      <c r="I30" s="91">
        <v>2038</v>
      </c>
    </row>
    <row r="31" spans="1:9" x14ac:dyDescent="0.4">
      <c r="A31" s="83">
        <v>28</v>
      </c>
      <c r="B31" s="89" t="s">
        <v>121</v>
      </c>
      <c r="C31" s="88" t="s">
        <v>120</v>
      </c>
      <c r="E31" s="87">
        <v>24</v>
      </c>
      <c r="H31" s="87">
        <v>28</v>
      </c>
      <c r="I31" s="91">
        <v>2039</v>
      </c>
    </row>
    <row r="32" spans="1:9" x14ac:dyDescent="0.4">
      <c r="A32" s="83">
        <v>29</v>
      </c>
      <c r="B32" s="89" t="s">
        <v>119</v>
      </c>
      <c r="C32" s="88" t="s">
        <v>118</v>
      </c>
      <c r="E32" s="87">
        <v>25</v>
      </c>
      <c r="H32" s="87">
        <v>29</v>
      </c>
      <c r="I32" s="91">
        <v>2040</v>
      </c>
    </row>
    <row r="33" spans="1:9" x14ac:dyDescent="0.4">
      <c r="A33" s="83">
        <v>30</v>
      </c>
      <c r="B33" s="89" t="s">
        <v>117</v>
      </c>
      <c r="C33" s="88" t="s">
        <v>116</v>
      </c>
      <c r="E33" s="87">
        <v>26</v>
      </c>
      <c r="H33" s="84">
        <v>30</v>
      </c>
      <c r="I33" s="90">
        <v>2041</v>
      </c>
    </row>
    <row r="34" spans="1:9" x14ac:dyDescent="0.4">
      <c r="A34" s="83">
        <v>31</v>
      </c>
      <c r="B34" s="89" t="s">
        <v>115</v>
      </c>
      <c r="C34" s="88" t="s">
        <v>114</v>
      </c>
      <c r="E34" s="87">
        <v>27</v>
      </c>
    </row>
    <row r="35" spans="1:9" x14ac:dyDescent="0.4">
      <c r="A35" s="83">
        <v>32</v>
      </c>
      <c r="B35" s="86" t="s">
        <v>113</v>
      </c>
      <c r="C35" s="85" t="s">
        <v>112</v>
      </c>
      <c r="E35" s="87">
        <v>28</v>
      </c>
    </row>
    <row r="36" spans="1:9" x14ac:dyDescent="0.4">
      <c r="A36" s="83">
        <v>33</v>
      </c>
      <c r="B36" s="86" t="s">
        <v>111</v>
      </c>
      <c r="C36" s="85" t="s">
        <v>110</v>
      </c>
      <c r="E36" s="87">
        <v>29</v>
      </c>
    </row>
    <row r="37" spans="1:9" x14ac:dyDescent="0.4">
      <c r="A37" s="83">
        <v>34</v>
      </c>
      <c r="B37" s="86" t="s">
        <v>109</v>
      </c>
      <c r="C37" s="85" t="s">
        <v>108</v>
      </c>
      <c r="E37" s="87">
        <v>30</v>
      </c>
    </row>
    <row r="38" spans="1:9" x14ac:dyDescent="0.4">
      <c r="A38" s="83">
        <v>35</v>
      </c>
      <c r="B38" s="86" t="s">
        <v>107</v>
      </c>
      <c r="C38" s="85" t="s">
        <v>106</v>
      </c>
      <c r="E38" s="87">
        <v>31</v>
      </c>
    </row>
    <row r="39" spans="1:9" x14ac:dyDescent="0.4">
      <c r="A39" s="83">
        <v>36</v>
      </c>
      <c r="B39" s="86" t="s">
        <v>105</v>
      </c>
      <c r="C39" s="85" t="s">
        <v>104</v>
      </c>
      <c r="E39" s="84"/>
    </row>
    <row r="40" spans="1:9" x14ac:dyDescent="0.4">
      <c r="A40" s="83">
        <v>37</v>
      </c>
      <c r="B40" s="82" t="s">
        <v>103</v>
      </c>
      <c r="C40" s="81" t="s">
        <v>102</v>
      </c>
    </row>
  </sheetData>
  <sheetProtection password="BFCA" sheet="1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c2a7467-0b14-4906-8c54-7a372dd12125">
      <Terms xmlns="http://schemas.microsoft.com/office/infopath/2007/PartnerControls"/>
    </lcf76f155ced4ddcb4097134ff3c332f>
    <TaxCatchAll xmlns="b5a4d483-55a3-4cc7-8f35-bdd78aa76d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749491862BA548958DEB15917F257F" ma:contentTypeVersion="15" ma:contentTypeDescription="Create a new document." ma:contentTypeScope="" ma:versionID="f68cb1901bfacc055c65eca9c8c46a04">
  <xsd:schema xmlns:xsd="http://www.w3.org/2001/XMLSchema" xmlns:xs="http://www.w3.org/2001/XMLSchema" xmlns:p="http://schemas.microsoft.com/office/2006/metadata/properties" xmlns:ns1="http://schemas.microsoft.com/sharepoint/v3" xmlns:ns2="3c2a7467-0b14-4906-8c54-7a372dd12125" xmlns:ns3="b5a4d483-55a3-4cc7-8f35-bdd78aa76d5a" targetNamespace="http://schemas.microsoft.com/office/2006/metadata/properties" ma:root="true" ma:fieldsID="6bee6e5b61b26b19342f645dd0e3fc25" ns1:_="" ns2:_="" ns3:_="">
    <xsd:import namespace="http://schemas.microsoft.com/sharepoint/v3"/>
    <xsd:import namespace="3c2a7467-0b14-4906-8c54-7a372dd12125"/>
    <xsd:import namespace="b5a4d483-55a3-4cc7-8f35-bdd78aa76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a7467-0b14-4906-8c54-7a372dd12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4d483-55a3-4cc7-8f35-bdd78aa76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f750c3f-c125-4ba8-9fca-f9614249e970}" ma:internalName="TaxCatchAll" ma:showField="CatchAllData" ma:web="b5a4d483-55a3-4cc7-8f35-bdd78aa76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97C808-040C-457A-861A-3DCDC8EDAB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c2a7467-0b14-4906-8c54-7a372dd12125"/>
    <ds:schemaRef ds:uri="b5a4d483-55a3-4cc7-8f35-bdd78aa76d5a"/>
  </ds:schemaRefs>
</ds:datastoreItem>
</file>

<file path=customXml/itemProps2.xml><?xml version="1.0" encoding="utf-8"?>
<ds:datastoreItem xmlns:ds="http://schemas.openxmlformats.org/officeDocument/2006/customXml" ds:itemID="{3C57B6B4-132A-458F-80C7-B96D57E72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2D4B8-2D15-43F4-A775-6B1328FE3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a7467-0b14-4906-8c54-7a372dd12125"/>
    <ds:schemaRef ds:uri="b5a4d483-55a3-4cc7-8f35-bdd78aa76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ReadMe</vt:lpstr>
      <vt:lpstr>FRR </vt:lpstr>
      <vt:lpstr>FRR  Close</vt:lpstr>
      <vt:lpstr>รายชื่อสถาบันการเงิน</vt:lpstr>
      <vt:lpstr>รายชื่อสถาบันการเงิน!Date</vt:lpstr>
      <vt:lpstr>รายชื่อสถาบันการเงิน!FIname</vt:lpstr>
      <vt:lpstr>รายชื่อสถาบันการเงิน!Month</vt:lpstr>
      <vt:lpstr>รายชื่อสถาบันการเงิน!Year</vt:lpstr>
      <vt:lpstr>รายชื่อสถาบันการเงิน!งวด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 Wongtharua (ญาณินท์ วงษ์ท่าเรือ)</dc:creator>
  <cp:lastModifiedBy>Yanin Wongtharua (ญาณินท์ วงษ์ท่าเรือ)</cp:lastModifiedBy>
  <dcterms:created xsi:type="dcterms:W3CDTF">2026-03-05T10:02:19Z</dcterms:created>
  <dcterms:modified xsi:type="dcterms:W3CDTF">2026-07-27T02:48:34Z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3a4d6f-7563-4bfd-a710-320428f3a219_Enabled">
    <vt:lpwstr>true</vt:lpwstr>
  </property>
  <property fmtid="{D5CDD505-2E9C-101B-9397-08002B2CF9AE}" pid="3" name="MSIP_Label_b93a4d6f-7563-4bfd-a710-320428f3a219_SetDate">
    <vt:lpwstr>2026-03-06T03:29:33Z</vt:lpwstr>
  </property>
  <property fmtid="{D5CDD505-2E9C-101B-9397-08002B2CF9AE}" pid="4" name="MSIP_Label_b93a4d6f-7563-4bfd-a710-320428f3a219_Method">
    <vt:lpwstr>Privileged</vt:lpwstr>
  </property>
  <property fmtid="{D5CDD505-2E9C-101B-9397-08002B2CF9AE}" pid="5" name="MSIP_Label_b93a4d6f-7563-4bfd-a710-320428f3a219_Name">
    <vt:lpwstr>General</vt:lpwstr>
  </property>
  <property fmtid="{D5CDD505-2E9C-101B-9397-08002B2CF9AE}" pid="6" name="MSIP_Label_b93a4d6f-7563-4bfd-a710-320428f3a219_SiteId">
    <vt:lpwstr>db27cba9-535b-4797-bd0b-1b1d889f3898</vt:lpwstr>
  </property>
  <property fmtid="{D5CDD505-2E9C-101B-9397-08002B2CF9AE}" pid="7" name="MSIP_Label_b93a4d6f-7563-4bfd-a710-320428f3a219_ActionId">
    <vt:lpwstr>93eb3d73-7e8e-4df6-bc7c-b6d5538b7177</vt:lpwstr>
  </property>
  <property fmtid="{D5CDD505-2E9C-101B-9397-08002B2CF9AE}" pid="8" name="MSIP_Label_b93a4d6f-7563-4bfd-a710-320428f3a219_ContentBits">
    <vt:lpwstr>0</vt:lpwstr>
  </property>
  <property fmtid="{D5CDD505-2E9C-101B-9397-08002B2CF9AE}" pid="9" name="MSIP_Label_b93a4d6f-7563-4bfd-a710-320428f3a219_Tag">
    <vt:lpwstr>10, 0, 1, 1</vt:lpwstr>
  </property>
  <property fmtid="{D5CDD505-2E9C-101B-9397-08002B2CF9AE}" pid="10" name="ContentTypeId">
    <vt:lpwstr>0x0101005D749491862BA548958DEB15917F257F</vt:lpwstr>
  </property>
  <property fmtid="{D5CDD505-2E9C-101B-9397-08002B2CF9AE}" pid="11" name="MediaServiceImageTags">
    <vt:lpwstr/>
  </property>
</Properties>
</file>