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praewmap_bot_or_th/Documents/BA/ปรับแบบรายงาน TCR/รวมไฟล์ที่ปรับแล้ว/Key Customer Position/"/>
    </mc:Choice>
  </mc:AlternateContent>
  <xr:revisionPtr revIDLastSave="9" documentId="13_ncr:1_{ACB83B79-CA97-4EDC-838F-08B9449D0AC5}" xr6:coauthVersionLast="47" xr6:coauthVersionMax="47" xr10:uidLastSave="{5EA8CAB8-CBA9-4AE8-8368-0C8A1DF78E8A}"/>
  <bookViews>
    <workbookView xWindow="-110" yWindow="-110" windowWidth="19420" windowHeight="10420" tabRatio="807" activeTab="3" xr2:uid="{2220783C-CBFE-4B87-8740-278F733B1E75}"/>
  </bookViews>
  <sheets>
    <sheet name="ReadMe" sheetId="4" r:id="rId1"/>
    <sheet name="Master" sheetId="8" state="hidden" r:id="rId2"/>
    <sheet name="คำอธิบาย G1.1 ความเสียหายฯ" sheetId="19" r:id="rId3"/>
    <sheet name="G1.1 ความเสียหายเมื่อครบกำหนด" sheetId="22" r:id="rId4"/>
    <sheet name="คำอธิบาย G1.2 สำรองรายบัญชี" sheetId="27" r:id="rId5"/>
    <sheet name="G1.2 สำรองรายบัญชี" sheetId="6" r:id="rId6"/>
    <sheet name="คำอธิบาย G1.3 หลักประกัน" sheetId="10" r:id="rId7"/>
    <sheet name="G1.3 หลักประกัน" sheetId="7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11" i="6" l="1"/>
  <c r="AM10" i="6"/>
  <c r="AM9" i="6"/>
  <c r="B4" i="7" l="1"/>
  <c r="B2" i="7"/>
  <c r="B4" i="6"/>
  <c r="B2" i="6"/>
  <c r="X11" i="22"/>
  <c r="V11" i="22"/>
  <c r="W11" i="22" s="1"/>
  <c r="X10" i="22"/>
  <c r="V10" i="22"/>
  <c r="W10" i="22" s="1"/>
  <c r="Y10" i="22" l="1"/>
  <c r="Y11" i="22"/>
  <c r="AC11" i="6"/>
  <c r="AG11" i="6" s="1"/>
  <c r="O11" i="6"/>
  <c r="S11" i="6" s="1"/>
  <c r="AC10" i="6"/>
  <c r="AG10" i="6" s="1"/>
  <c r="O10" i="6"/>
  <c r="S10" i="6" s="1"/>
  <c r="AC9" i="6"/>
  <c r="AG9" i="6" s="1"/>
  <c r="X9" i="22"/>
  <c r="N9" i="7"/>
  <c r="N8" i="7"/>
  <c r="B3" i="22"/>
  <c r="B3" i="6"/>
  <c r="O9" i="6"/>
  <c r="N7" i="7" l="1"/>
  <c r="S9" i="6" s="1"/>
  <c r="V9" i="22" l="1"/>
  <c r="W9" i="22" s="1"/>
  <c r="Y9" i="22" s="1"/>
  <c r="Y86" i="8" l="1"/>
  <c r="Y85" i="8"/>
  <c r="Y84" i="8"/>
  <c r="Y83" i="8"/>
  <c r="Y82" i="8"/>
  <c r="Y81" i="8"/>
  <c r="Y80" i="8"/>
  <c r="Y79" i="8"/>
  <c r="Y78" i="8"/>
  <c r="Y77" i="8"/>
  <c r="Y76" i="8"/>
  <c r="Y75" i="8"/>
  <c r="Y74" i="8"/>
  <c r="Y73" i="8"/>
  <c r="Y72" i="8"/>
  <c r="Y71" i="8"/>
  <c r="Y70" i="8"/>
  <c r="Y69" i="8"/>
  <c r="Y68" i="8"/>
  <c r="Y67" i="8"/>
  <c r="Y66" i="8"/>
  <c r="Y65" i="8"/>
  <c r="Y64" i="8"/>
  <c r="Y63" i="8"/>
  <c r="Y62" i="8"/>
  <c r="Y61" i="8"/>
  <c r="Y60" i="8"/>
  <c r="Y59" i="8"/>
  <c r="Y58" i="8"/>
  <c r="Y57" i="8"/>
  <c r="Y56" i="8"/>
  <c r="Y55" i="8"/>
  <c r="Y54" i="8"/>
  <c r="Y53" i="8"/>
  <c r="Y52" i="8"/>
  <c r="Y51" i="8"/>
  <c r="Y50" i="8"/>
  <c r="Y49" i="8"/>
  <c r="Y48" i="8"/>
  <c r="Y47" i="8"/>
  <c r="Y46" i="8"/>
  <c r="Y45" i="8"/>
  <c r="Y44" i="8"/>
  <c r="Y43" i="8"/>
  <c r="Y42" i="8"/>
  <c r="Y41" i="8"/>
  <c r="Y40" i="8"/>
  <c r="Y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T24" i="8"/>
  <c r="Y23" i="8"/>
  <c r="T23" i="8"/>
  <c r="Y22" i="8"/>
  <c r="T22" i="8"/>
  <c r="Y21" i="8"/>
  <c r="T21" i="8"/>
  <c r="Y20" i="8"/>
  <c r="T20" i="8"/>
  <c r="Y19" i="8"/>
  <c r="T19" i="8"/>
  <c r="Y18" i="8"/>
  <c r="T18" i="8"/>
  <c r="Y17" i="8"/>
  <c r="T17" i="8"/>
  <c r="Y16" i="8"/>
  <c r="T16" i="8"/>
  <c r="Y15" i="8"/>
  <c r="T15" i="8"/>
  <c r="Y14" i="8"/>
  <c r="T14" i="8"/>
  <c r="Y13" i="8"/>
  <c r="T13" i="8"/>
  <c r="Y12" i="8"/>
  <c r="T12" i="8"/>
  <c r="Y11" i="8"/>
  <c r="T11" i="8"/>
  <c r="Y10" i="8"/>
  <c r="T10" i="8"/>
  <c r="Y9" i="8"/>
  <c r="T9" i="8"/>
  <c r="Y8" i="8"/>
  <c r="T8" i="8"/>
  <c r="Y7" i="8"/>
  <c r="T7" i="8"/>
  <c r="Y6" i="8"/>
  <c r="T6" i="8"/>
  <c r="Y5" i="8"/>
  <c r="T5" i="8"/>
  <c r="Y4" i="8"/>
  <c r="T4" i="8"/>
  <c r="Y3" i="8"/>
  <c r="T3" i="8"/>
  <c r="Y2" i="8"/>
  <c r="T2" i="8"/>
  <c r="B3" i="7"/>
</calcChain>
</file>

<file path=xl/sharedStrings.xml><?xml version="1.0" encoding="utf-8"?>
<sst xmlns="http://schemas.openxmlformats.org/spreadsheetml/2006/main" count="822" uniqueCount="604">
  <si>
    <t>แบบรายงานเงินชดเชยความเสียหายแก่สถาบันการเงินตามมาตรการให้ความช่วยเหลือทางการเงินแก่ผู้ประกอบวิสาหกิจ</t>
  </si>
  <si>
    <t>CRD</t>
  </si>
  <si>
    <t>ค่าคงที่ หมายถึง Subject Area</t>
  </si>
  <si>
    <t>Nn</t>
  </si>
  <si>
    <t>รหัสของสถาบันผู้ส่งข้อมูล</t>
  </si>
  <si>
    <t>YYYY</t>
  </si>
  <si>
    <t>MM</t>
  </si>
  <si>
    <t>DD</t>
  </si>
  <si>
    <t>วันที่ของข้อมูลที่รายงาน มีค่าระหว่าง 01 - 31</t>
  </si>
  <si>
    <t>GSL</t>
  </si>
  <si>
    <t>เป็นค่าคงที่ หมายถึง แบบรายงานเงินชดเชยความเสียหายแก่สถาบันการเงินตามมาตรการให้ความช่วยเหลือทางการเงินแก่ผู้ประกอบวิสาหกิจ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</si>
  <si>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</si>
  <si>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</si>
  <si>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</si>
  <si>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</si>
  <si>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t>2.</t>
  </si>
  <si>
    <t>ความถี่ในการรายงาน คือ รายงานเมื่อมีข้อมูล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</si>
  <si>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</si>
  <si>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</si>
  <si>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</si>
  <si>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</si>
  <si>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5.</t>
  </si>
  <si>
    <t>ป้อนวันที่สิ้นเดือนของงวดการรายงาน ในรูปแบบ YYYY-MM-DD เป็นปี ค.ศ.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</si>
  <si>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</si>
  <si>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</si>
  <si>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</si>
  <si>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ส่งข้อมูลเป็น Excel File มายัง ธปท. ผ่านช่องทางการรับส่งข้อมูลระบบ DMS Data Acquisition (DA)</t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</si>
  <si>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</si>
  <si>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>คุณอรณี ธนกิจลีลาเจริญ                โทร 0-2283-5963
คุณรังสิมา ตอพิทักษ์ชล                  โทร 0-2283-5917
คุณวรรษมน พุ่มศุขโข                    โทร 0-2356-7031
คุณประณิดา พันธ์เกษมสุข             โทร 0-2283-5829
คุณธีรุตม์ เลี่ยนอุดม                        โทร 0-2283-5992
คุณเฟีย หวังประเสริฐ                      โทร 0-2356-7016
คุณชยุตรา กิติสารศักดิ์                    โทร 0-2356-7008</t>
  </si>
  <si>
    <t>สถาบันการเงินเฉพาะกิจ โปรดติดต่อ</t>
  </si>
  <si>
    <t xml:space="preserve">คำอธิบายการกรอกแบบรายงานการขอรับเงินชดเชยความเสียหายที่เกิดขึ้นกับสินเชื่อ นับแต่วันที่ลูกหนี้ได้รับ soft loan </t>
  </si>
  <si>
    <t>แบบรายงาน G1.1  แบบรายงานเงินชดเชยความเสียหายแก่สถาบันการเงินตามมาตรการให้ความช่วยเหลือทางการเงินแก่ผู้ประกอบวิสาหกิจ - ความเสียหายเมื่อครบกำหนด</t>
  </si>
  <si>
    <t>Field ข้อมูล</t>
  </si>
  <si>
    <t>คำอธิบาย</t>
  </si>
  <si>
    <t>การนำส่งข้อมูล</t>
  </si>
  <si>
    <t>รายละเอียดลูกหนี้</t>
  </si>
  <si>
    <t xml:space="preserve">คำนำหน้าชื่อ 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</si>
  <si>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</si>
  <si>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>Optional</t>
  </si>
  <si>
    <t>ชื่อลูกหนี้ที่ขอ soft loan</t>
  </si>
  <si>
    <t>Mandatory</t>
  </si>
  <si>
    <t>Customer ID</t>
  </si>
  <si>
    <r>
      <t xml:space="preserve"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ซึ่งเป็นผู้กู้รายเดียวกันกับที่รายงานเข้ามาผู้กู้หลักในระบบของ ธปท. 
</t>
    </r>
    <r>
      <rPr>
        <u/>
        <sz val="14"/>
        <rFont val="BrowalliaUPC"/>
        <family val="2"/>
      </rPr>
      <t xml:space="preserve">หมายเหตุ: </t>
    </r>
    <r>
      <rPr>
        <sz val="14"/>
        <rFont val="BrowalliaUPC"/>
        <family val="2"/>
      </rPr>
      <t>ขอให้รายงานข้อมูลในรูปแบบของ Text เพื่อป้องกันการตกหล่นของเลขระบุตัวตนของลูกหนี้ของสถาบันการเงินที่ขึ้นต้นด้วย "0"</t>
    </r>
  </si>
  <si>
    <t>Mandatory
โปรดระบุ เลขระบุตัวตนของลูกหนี้ของสถาบันการเงิน ให้เหมือนกับที่รายงานใน D1 และ B2.1
กรณีที่มีการแจ้งเปลี่ยนแปลงข้อมูลกับ ธปท. 
ขอให้รายงานเลขระบุตัวตนของลูกหนี้ของสถาบันการเงินล่าสุด ทั้งการเปลี่ยนแปลงขณะขอสินเชื่อ soft loan หรือ สินเชื่อฟื้นฟู</t>
  </si>
  <si>
    <t>ประเภทของ Customer ID  
(Unique ID Type)</t>
  </si>
  <si>
    <t>เลขระบุตัวตนของลูกหนี้ของสถาบันการเงิน ดังนี้
324001 เลขประจำตัวประชาชน  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324012 รหัสอื่นๆ</t>
  </si>
  <si>
    <t>Mandatory
โปรดระบุ ประเภทเลขระบุตัวตนของลูกหนี้ของสถาบันการเงิน ให้เหมือนกับที่รายงานใน D1 และ B2.1
กรณีที่มีการแจ้งเปลี่ยนแปลงข้อมูลกับ ธปท. 
ขอให้รายงานประเภทเลขระบุตัวตนของลูกหนี้ของสถาบันการเงินล่าสุด ทั้งการเปลี่ยนแปลงขณะขอสินเชื่อ soft loan หรือ สินเชื่อฟื้นฟู</t>
  </si>
  <si>
    <t>รหัสการกู้ร่วม (เฉพาะวงเงินกู้ร่วม ซึ่งสอดคล้องกับ B2.1 และ B2.2)</t>
  </si>
  <si>
    <r>
      <t xml:space="preserve">รหัสที่ใช้อ้างอิงกับผู้กู้ร่วมในการขอสินเชื่อ soft loan ซึ่งสอดคล้องกับ B2.1 แบบรายงานการยื่นขอ soft loan ของลูกหนี้วิสาหกิจ และ B2.2 แบบรายงานการยื่นขอ soft loan ของลูกหนี้วิสาหกิจที่ขอวงเงินกู้ร่วม 
</t>
    </r>
    <r>
      <rPr>
        <u/>
        <sz val="14"/>
        <color theme="1"/>
        <rFont val="BrowalliaUPC"/>
        <family val="2"/>
      </rPr>
      <t>หมายเหตุ:</t>
    </r>
    <r>
      <rPr>
        <sz val="14"/>
        <color theme="1"/>
        <rFont val="BrowalliaUPC"/>
        <family val="2"/>
      </rPr>
      <t xml:space="preserve">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</si>
  <si>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>รายละเอียด soft loan</t>
  </si>
  <si>
    <t>วันที่ สง. ยื่นคำขอสินเชื่อ soft loan มายัง ธปท.
(YYYY-MM-DD) ปี ค.ศ.</t>
  </si>
  <si>
    <t>โอนสิทธิเรียกร้องก่อนครบกำหนด
(ตาม drop down list)</t>
  </si>
  <si>
    <t>ข้อมูลลูกหนี้ ณ 31 ธ.ค. 2019</t>
  </si>
  <si>
    <t>วงเงินรวมของลูกหนี้  
(หน่วย : บาท ทศนิยม 2 ตำแหน่ง)
(1)</t>
  </si>
  <si>
    <t>การจัดชั้น
(ตาม drop down list)</t>
  </si>
  <si>
    <t>Mandatory
กรณี นำส่งเมื่อวันครบกำหนด 2 ปีนับแต่ลูกหนี้ได้รับสินเชื่อ Soft loan
  - ไม่สามารถรายงาน "020001 ปกติ" และ "020011 performing" ได้
กรณี นำส่งเมื่อวันครบกำหนด 4 ปีนับแต่ลูกหนี้ได้รับสินเชื่อ Soft loan
  - สามารถรายงาน "020001 ปกติ" และ "020011 performing" ได้ เฉพาะกรณีเคยขอรับเงินชดเชยความเสียหายเมื่อวันครบกำหนด 2 ปี และต้องคืนเงินชดเชยความเสียหาย</t>
  </si>
  <si>
    <t>เงินชดเชยความเสียหาย</t>
  </si>
  <si>
    <t xml:space="preserve">ชื่อบุคคลธรรมดาหรือนิติบุคคลที่ใช้ soft loan 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 พรก. การให้ความช่วยเหลือทางการเงินแก่ผู้ประกอบวิสาหกิจที่ได้รับผลกระทบจากการระบาดของโรคติดเชื้อไวรัสโคโรนา 2019 พ.ศ. 2563
</t>
  </si>
  <si>
    <t>รหัสที่ใช้อ้างอิงกับผู้กู้ร่วมในการขอสินเชื่อ soft loan ซึ่งสอดคล้องกับ B2.1 แบบรายงานการยื่นขอ soft loan ของลูกหนี้วิสาหกิจ และ B2.2 แบบรายงานการยื่นขอ soft loan ของลูกหนี้วิสาหกิจที่ขอวงเงินกู้ร่วม 
หมายเหตุ: ขอให้รายงานข้อมูลในรูปแบบของ Text เพื่อป้องกันการตกหล่นของรหัสการกู้ร่วมที่ขึ้นต้นด้วย "0"</t>
  </si>
  <si>
    <t>วงเงิน soft loan ที่มีสิทธิได้รับชดเชยความเสียหาย (หน่วย : บาท ทศนิยม 2 ตำแหน่ง)</t>
  </si>
  <si>
    <t>วงเงินสินเชื่อ soft loan ที่ได้รับจาก ธปท. เฉพาะลูกหนี้ที่มีสิทธิได้รับชดเชยความเสียหายตามหลักเกณฑ์ใน พ.ร.ก. และไม่เกินวงเงินที่ลูกหนี้เบิกใช้จริง โดยรายงานวงเงินที่ได้รับ soft loan หลังหักการชำระคืนก่อนกำหนดแบบ Full หรือ Partial หรือ impaired ทั้งนี้ กรณีลูกหนี้ได้รับสินเชื่อ soft loan ทั้ง 2 ระยะ ให้ระบุวงเงินรวมทั้งสิ้น</t>
  </si>
  <si>
    <t>วันที่สถาบันการเงินยื่นคำขอสินเชื่อ soft loan มายัง ธปท. ทั้งนี้ กรณีลูกหนี้ได้รับสินเชื่อ soft loan ทั้ง 2 ระยะ ให้ระบุวันที่สถาบันการเงินยื่นคำขอสินเชื่อ soft loan มายัง ธปท. ครั้งแรก</t>
  </si>
  <si>
    <t>วันที่ลูกหนี้เบิกใช้เงิน soft loan จากสถาบันการเงินครั้งแรก (YYYY-MM-DD) ปี ค.ศ.</t>
  </si>
  <si>
    <t>วันที่ลูกหนี้เบิกใช้เงิน soft loan จากสถาบันการเงินครั้งแรก ทั้งนี้ กรณีลูกหนี้ได้รับสินเชื่อ soft loan ทั้ง 2 ระยะ ให้ระบุวันที่ลูกหนี้เบิกใช้เงินครั้งแรก</t>
  </si>
  <si>
    <t>วันที่ soft loan ครบกำหนด เพื่อคำนวณชดเชยความเสียหาย (YYYY-MM-DD) ปี ค.ศ.</t>
  </si>
  <si>
    <t>เข้าโครงการค้ำประกัน บสย. Soft Loan Plus /Soft Loan Extra 
(ตาม drop down list)</t>
  </si>
  <si>
    <t>การจัดชั้นของสินเชื่อ soft loan (ตาม drop down list)</t>
  </si>
  <si>
    <t xml:space="preserve">ยอดหนี้คงค้างของวงเงินสินเชื่อ ณ 31 ธ.ค. 2019 หักด้วยวงเงินสินเชื่อที่ บสย. ค้ำประกัน ทั้งนี้ ไม่ให้รวมนับยอดหนี้ของวงเงินสินเชื่อที่สถาบันการเงินให้แก่ลูกหนี้ภายหลัง 31 ธ.ค. 2019 ณ สิ้นเดือนที่ครบกำหนดนับแต่วันที่ลูกหนี้แต่ละรายได้รับสินเชื่อ soft loan หรือ ณ สิ้นเดือนสุดท้ายก่อนวันครบกำหนด นับแต่วันที่ลูกหนี้ได้รับสินเชื่อ soft loan (แล้วแต่กรณี) </t>
  </si>
  <si>
    <t>G1.1  แบบรายงานเงินชดเชยความเสียหายแก่สถาบันการเงินตามมาตรการให้ความช่วยเหลือทางการเงินแก่ผู้ประกอบวิสาหกิจ - ความเสียหายเมื่อครบกำหนด</t>
  </si>
  <si>
    <t>รหัสสถาบันการเงิน</t>
  </si>
  <si>
    <t>โปรดระบุรหัสสถาบันการเงินของท่าน</t>
  </si>
  <si>
    <t>ชื่อสถาบันการเงิน</t>
  </si>
  <si>
    <t>วันที่ยื่นขอชดเชยความเสียหาย
(YYYY-MM) ปี ค.ศ.</t>
  </si>
  <si>
    <t>YYYY-MM-DD</t>
  </si>
  <si>
    <t>รายละเอียดสินเชื่อ Soft Loan</t>
  </si>
  <si>
    <t>ลำดับที่</t>
  </si>
  <si>
    <t xml:space="preserve">คำนำหน้าชื่อ *
</t>
  </si>
  <si>
    <t xml:space="preserve">ชื่อลูกหนี้*
</t>
  </si>
  <si>
    <t xml:space="preserve">Customer ID * 
</t>
  </si>
  <si>
    <t>ประเภทของ Customer ID  *
(Unique ID Type)
(ตาม drop down list)</t>
  </si>
  <si>
    <t>รหัสการกู้ร่วม *
(เฉพาะวงเงินกู้ร่วม ซึ่งสอดคล้องกับ B2.1 และ B2.2)</t>
  </si>
  <si>
    <t>วงเงิน soft loan ที่มีสิทธิได้รับชดเชยความเสียหาย
(หน่วย : บาท ทศนิยม 2 ตำแหน่ง)</t>
  </si>
  <si>
    <t>วันที่ลูกหนี้เบิกใช้เงิน soft loan จากสถาบันการเงินครั้งแรก
 (YYYY-MM-DD) ปี ค.ศ.</t>
  </si>
  <si>
    <t>Day Pass Due 
ของบัญชี soft loan (วัน)</t>
  </si>
  <si>
    <t>การจัดชั้นของบัญชี soft loan
(ตาม drop down list)</t>
  </si>
  <si>
    <t xml:space="preserve"> </t>
  </si>
  <si>
    <t xml:space="preserve"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ซึ่งเป็นผู้กู้รายเดียวกันกับที่รายงานเข้ามาผู้กู้หลักในระบบของ ธปท. </t>
  </si>
  <si>
    <t>ประเภทเลขระบุตัวตนของลูกหนี้ที่สถาบันการเงินใช้ยื่นคำขอสินเชื่อหรือแจ้งเปลี่ยนแปลงมายัง ธปท. ล่าสุด ดังนี้
324001 เลขประจำตัวประชาชน  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324012 รหัสอื่นๆ</t>
  </si>
  <si>
    <t>เลขที่สัญญา</t>
  </si>
  <si>
    <t>ประเภทเงินให้สินเชื่อ</t>
  </si>
  <si>
    <t>วันที่กู้
(YYYY-MM-DD) ปี ค.ศ.</t>
  </si>
  <si>
    <t>วันที่ครบกำหนด
 (YYYY-MM-DD) ปี ค.ศ.</t>
  </si>
  <si>
    <t>สถานะการจัดชั้นของบัญชี ณ 31 ธ.ค. 2019</t>
  </si>
  <si>
    <t>วงเงินตามสัญญา
(หน่วย : บาท ทศนิยม 2 ตำแหน่ง)</t>
  </si>
  <si>
    <t>จำนวนวงเงินตามสัญญา ณ 31 ธ.ค. 2019 ซึ่งต้องตรงกับชุดข้อมูล DS_LAR และข้อมูล DS_SMD</t>
  </si>
  <si>
    <t>ยอดคงค้างสินเชื่อ
(หน่วย : บาท ทศนิยม 2 ตำแหน่ง)
(1)</t>
  </si>
  <si>
    <t>ยอดหนี้คงค้างของวงเงินสินเชื่อ ณ 31 ธ.ค. 2019 ซึ่งต้องตรงกับชุดข้อมูล DS_LAR และข้อมูล DS_SMD
ทั้งนี้ ไม่ให้นับรวมดอกเบี้ยค้างรับ ค่าธรรมเนียม หรือเงินทดรองอื่นใด</t>
  </si>
  <si>
    <t>มูลค่าหลักประกันที่ใช้ในการกันสำรอง
(หน่วย : บาท ทศนิยม 2 ตำแหน่ง)
(2)</t>
  </si>
  <si>
    <t>อัตราการกันเงินสำรอง
(3)</t>
  </si>
  <si>
    <t>สำรองรายบัญชี
(หน่วย : บาท ทศนิยม 2 ตำแหน่ง)
(4) = [(1) - (2)] * (3)</t>
  </si>
  <si>
    <t>ยอดคงค้างสินเชื่อ
(หน่วย : บาท ทศนิยม 2 ตำแหน่ง)</t>
  </si>
  <si>
    <t>มูลค่าหลักประกันที่ใช้ในการกันสำรอง
(หน่วย : บาท ทศนิยม 2 ตำแหน่ง)
(6)</t>
  </si>
  <si>
    <t>อัตราการกันเงินสำรอง
(7)</t>
  </si>
  <si>
    <t>สำรองรายบัญชี
(หน่วย : บาท ทศนิยม 2 ตำแหน่ง)
(8) = [(5) - (6)] * (7)</t>
  </si>
  <si>
    <t>วันที่จดจำนองหลักประกัน
(YYYY-MM-DD)
ปี ค.ศ.</t>
  </si>
  <si>
    <t>ชื่อประเภทหลักประกัน</t>
  </si>
  <si>
    <t>เลขที่หลักประกัน</t>
  </si>
  <si>
    <t>รายละเอียดหลักประกัน ณ 31 ธ.ค. 2019</t>
  </si>
  <si>
    <t>ลำดับที่จำนอง</t>
  </si>
  <si>
    <t>ระบุลำดับที่ในการจดทะเบียนจำนองหลักประกัน</t>
  </si>
  <si>
    <t>วันที่ประเมินมูลค่าหลักประกัน (YYYY-MM-DD) ปี ค.ศ.</t>
  </si>
  <si>
    <t>มีการแชร์หลักประกันหรือไม่
(ตาม drop down list)</t>
  </si>
  <si>
    <t>มูลค่าหลักประกัน (หน่วย : บาท ทศนิยม 2 ตำแหน่ง)</t>
  </si>
  <si>
    <t>มูลค่าหลักประกันหลังปันส่วน  (หน่วย : บาท ทศนิยม 2 ตำแหน่ง)
(1)</t>
  </si>
  <si>
    <t xml:space="preserve">สัดส่วนมูลค่าที่ให้นำหลักประกันมาหักได้ใน เอกสารแนบ 5.1 ตามประกาศ ธปท. ที่ สกส1. 2/2563 เรื่องการให้ความช่วยเหลือทางการเงินแก่ผู้ประกอบการวิสาหกิจที่ได้รับผลกระทบจากการระบาดของโรคติดเชื้อไวรัสโคโรนา 2019 ลงวันที่ 22 เม.ย. 2020 ของหลักประกันแต่ละประเภท
</t>
  </si>
  <si>
    <t>ระบุมูลค่าหลักประกันหลังจากหักสัดส่วนคิดลดตามมูลค่าที่ให้ใน เอกสารแนบ 5.1 ตามประกาศ ธปท. ที่ สกส1. 2/2563 เรื่องการให้ความช่วยเหลือทางการเงินแก่ผู้ประกอบการวิสาหกิจที่ได้รับผลกระทบจากการระบาดของโรคติดเชื้อไวรัสโคโรนา 2019 ลงวันที่ 22 เม.ย. 2020 ของหลักประกันแต่ละประเภท</t>
  </si>
  <si>
    <t>คำนำหน้าชื่อ *</t>
  </si>
  <si>
    <t>ชื่อลูกหนี้*</t>
  </si>
  <si>
    <t xml:space="preserve">Customer ID * </t>
  </si>
  <si>
    <t>ชื่อประเภทหลักประกัน
(ตาม drop down list)</t>
  </si>
  <si>
    <t>วันที่ประเมินมูลค่าหลักประกัน 
(YYYY-MM-DD) ปี ค.ศ.</t>
  </si>
  <si>
    <t>มูลค่าหลักประกันหลังปันส่วน
(หน่วย : บาท ทศนิยม 2 ตำแหน่ง)
(1)</t>
  </si>
  <si>
    <t>คำอธิบายการกรอกแบบรายงานข้อมูลหลักประกันของลูกหนี้ที่ยื่นขอ soft loan และเกิดความเสียหาย</t>
  </si>
  <si>
    <t>324004 เลขที่จดทะเบียนนิติบุคคล</t>
  </si>
  <si>
    <t>002</t>
  </si>
  <si>
    <t>004</t>
  </si>
  <si>
    <t>006</t>
  </si>
  <si>
    <t>โปรดระบุชื่อสถาบันการเงินของท่าน</t>
  </si>
  <si>
    <t xml:space="preserve">การจัดชั้นลูกหนี้ 
ณ วันที่ 31/12/62 </t>
  </si>
  <si>
    <t>การจัดชั้นลูกหนี้  ณ วันรายงานข้อมูล - ชดเชย</t>
  </si>
  <si>
    <t xml:space="preserve">การจัดชั้นลูกหนี้  ณ วันรายงานข้อมูล </t>
  </si>
  <si>
    <t>ประเภทรหัส</t>
  </si>
  <si>
    <t>Flag</t>
  </si>
  <si>
    <t>อัตราชดเชย</t>
  </si>
  <si>
    <t>Collateral Type</t>
  </si>
  <si>
    <t>Collateral Type Name</t>
  </si>
  <si>
    <t>มูลค่าที่ให้ Stage 1</t>
  </si>
  <si>
    <t>มูลค่าที่ให้ Stage 2 และ 3</t>
  </si>
  <si>
    <t>ประเภทหลักประกัน ตามประกาศ</t>
  </si>
  <si>
    <t>Phase Softloan</t>
  </si>
  <si>
    <t>ธนาคาร กรุงเทพ จำกัด (มหาชน)</t>
  </si>
  <si>
    <t>020001 ปกติ</t>
  </si>
  <si>
    <t>ปกติ / performing</t>
  </si>
  <si>
    <t xml:space="preserve">324001 เลขประจำตัวประชาชน  </t>
  </si>
  <si>
    <t>Yes</t>
  </si>
  <si>
    <t>018003</t>
  </si>
  <si>
    <t>เงินเบิกเกินบัญชี</t>
  </si>
  <si>
    <t>สังหาริมทรัพย์และอสังหาริมทรัพย์ \ ที่ดินพร้อมสิ่งปลูกสร้าง และอื่นๆ \ ที่ดิน</t>
  </si>
  <si>
    <t>ที่ดิน</t>
  </si>
  <si>
    <t>7.1 อสังหาริมทรัพย์ เช่น ที่ดิน อาคาร และสิ่งปลูกสร้าง</t>
  </si>
  <si>
    <t>ธนาคาร กรุงไทย จำกัด (มหาชน)</t>
  </si>
  <si>
    <t>020002 กล่าวถึงเป็นพิเศษ</t>
  </si>
  <si>
    <t>กล่าวถึงเป็นพิเศษ / under-performing</t>
  </si>
  <si>
    <t>324003 เลขประจำตัวผู้เสียภาษีอากร</t>
  </si>
  <si>
    <t>No</t>
  </si>
  <si>
    <t>018005</t>
  </si>
  <si>
    <t xml:space="preserve">เงินให้สินเชื่อเพื่อเตรียมการส่งออก </t>
  </si>
  <si>
    <t>สังหาริมทรัพย์และอสังหาริมทรัพย์ \ ที่ดินพร้อมสิ่งปลูกสร้าง และอื่นๆ \ อาคารสิ่งปลูกสร้าง</t>
  </si>
  <si>
    <t>อาคารสิ่งปลูกสร้าง</t>
  </si>
  <si>
    <t>025</t>
  </si>
  <si>
    <t>ธนาคาร กรุงศรีอยุธยา จำกัด (มหาชน)</t>
  </si>
  <si>
    <t>020003 ต่ำกว่ามาตรฐาน</t>
  </si>
  <si>
    <t>NPL / non-performing</t>
  </si>
  <si>
    <t>018011</t>
  </si>
  <si>
    <t xml:space="preserve">สินเชื่อบัตรเครดิต </t>
  </si>
  <si>
    <t>สังหาริมทรัพย์และอสังหาริมทรัพย์ \ ที่ดินพร้อมสิ่งปลูกสร้าง และอื่นๆ \ อาคารชุด</t>
  </si>
  <si>
    <t>อาคารชุด</t>
  </si>
  <si>
    <t>ธนาคาร กสิกรไทย จำกัด (มหาชน)</t>
  </si>
  <si>
    <t>020004 สงสัย</t>
  </si>
  <si>
    <t>324013 รหัสนิติบุคคลที่ออกให้โดยหน่วยงานราชการอื่นที่มิใช่กระทรวงพาณิชย์</t>
  </si>
  <si>
    <t>018012</t>
  </si>
  <si>
    <t xml:space="preserve">เงินให้กู้ยืมเพื่อการเคหะ </t>
  </si>
  <si>
    <t>สังหาริมทรัพย์และอสังหาริมทรัพย์ \ ที่ดินพร้อมสิ่งปลูกสร้าง และอื่นๆ \ สิทธิการเช่าอาคารและที่ดิน</t>
  </si>
  <si>
    <t>สิทธิการเช่าอาคารและที่ดิน</t>
  </si>
  <si>
    <t>7.2 สิทธิการเช่าที่สามารถเปลี่ยนมือได้ และสามารถประเมินราคาหรือตีราคาได้</t>
  </si>
  <si>
    <t>069</t>
  </si>
  <si>
    <t>ธนาคาร เกียรตินาคินภัทร จำกัด (มหาชน)</t>
  </si>
  <si>
    <t>020005 สงสัยจะสูญ</t>
  </si>
  <si>
    <t>324014 รหัสภายในของสถาบันการเงิน</t>
  </si>
  <si>
    <t>018013</t>
  </si>
  <si>
    <t xml:space="preserve">การให้กู้ยืมโดยรับโอนลูกหนี้ (Factoring) </t>
  </si>
  <si>
    <t>สังหาริมทรัพย์และอสังหาริมทรัพย์ \ ที่ดินพร้อมสิ่งปลูกสร้าง และอื่นๆ \ ที่ดินพร้อมสิ่งปลูกสร้าง</t>
  </si>
  <si>
    <t>ที่ดินพร้อมสิ่งปลูกสร้าง</t>
  </si>
  <si>
    <t>022</t>
  </si>
  <si>
    <t>ธนาคาร ซีไอเอ็มบี ไทย จำกัด (มหาชน)</t>
  </si>
  <si>
    <t>020006 สูญ</t>
  </si>
  <si>
    <t>324012 รหัสอื่นๆ</t>
  </si>
  <si>
    <t>018015</t>
  </si>
  <si>
    <t xml:space="preserve">ลูกหนี้ตามสัญญารับซื้อฝาก </t>
  </si>
  <si>
    <t>สังหาริมทรัพย์และอสังหาริมทรัพย์ \ ที่ดินพร้อมสิ่งปลูกสร้าง และอื่นๆ \ สิทธิเหนือที่ดินและสิทธิเก็บกิน</t>
  </si>
  <si>
    <t>สิทธิเหนือที่ดินและสิทธิเก็บกิน</t>
  </si>
  <si>
    <t>011</t>
  </si>
  <si>
    <t>ธนาคาร ทหารไทย จำกัด (มหาชน)</t>
  </si>
  <si>
    <t>020011 performing</t>
  </si>
  <si>
    <t>018016</t>
  </si>
  <si>
    <t xml:space="preserve">ลูกหนี้เช่าซื้อ (Hire Purchase) </t>
  </si>
  <si>
    <t>สังหาริมทรัพย์และอสังหาริมทรัพย์ \ ที่ดินพร้อมสิ่งปลูกสร้าง และอื่นๆ \ อื่นๆที่เกียวกับที่ดินและสิ่งปลูกสร้าง</t>
  </si>
  <si>
    <t>อื่นๆที่เกียวกับที่ดินและสิ่งปลูกสร้าง</t>
  </si>
  <si>
    <t>067</t>
  </si>
  <si>
    <t>ธนาคาร ทิสโก้ จำกัด (มหาชน)</t>
  </si>
  <si>
    <t>020012 under-performing</t>
  </si>
  <si>
    <t>018017</t>
  </si>
  <si>
    <t xml:space="preserve">ลูกหนี้ตามสัญญาเช่า (Leasing) </t>
  </si>
  <si>
    <t>สังหาริมทรัพย์และอสังหาริมทรัพย์ \ โรงงาน เครื่องจักร \ โรงงาน</t>
  </si>
  <si>
    <t>โรงงาน</t>
  </si>
  <si>
    <t>014</t>
  </si>
  <si>
    <t>ธนาคาร ไทยพาณิชย์ จำกัด (มหาชน)</t>
  </si>
  <si>
    <t>020013 non-performing</t>
  </si>
  <si>
    <t>018018</t>
  </si>
  <si>
    <t xml:space="preserve">ลูกหนี้ตามธุรกรรมสัญญาซื้อคืน </t>
  </si>
  <si>
    <t>สังหาริมทรัพย์และอสังหาริมทรัพย์ \ โรงงาน เครื่องจักร \ เครื่องจักร</t>
  </si>
  <si>
    <t>เครื่องจักร</t>
  </si>
  <si>
    <t>7.3 เครื่องจักรที่อยู่ในความต้องการของตลาด</t>
  </si>
  <si>
    <t>065</t>
  </si>
  <si>
    <t>ธนาคาร ธนชาต จำกัด (มหาชน)</t>
  </si>
  <si>
    <t>020014 POCI ที่ค้างชำระเกิน 3 เดือน</t>
  </si>
  <si>
    <t>018019</t>
  </si>
  <si>
    <t xml:space="preserve">ลูกหนี้ตามธุรกรรม SBL </t>
  </si>
  <si>
    <t>สังหาริมทรัพย์และอสังหาริมทรัพย์ \ โรงงาน เครื่องจักร \ อื่นๆที่เกียวกับโรงงาน เครื่องจักร</t>
  </si>
  <si>
    <t>อื่นๆที่เกียวกับโรงงาน เครื่องจักร</t>
  </si>
  <si>
    <t>024</t>
  </si>
  <si>
    <t>ธนาคาร ยูโอบี จำกัด (มหาชน)</t>
  </si>
  <si>
    <t>020015 POCI อื่นๆ</t>
  </si>
  <si>
    <t>018020</t>
  </si>
  <si>
    <t xml:space="preserve">ลูกหนี้อื่น ๆ </t>
  </si>
  <si>
    <t>สังหาริมทรัพย์และอสังหาริมทรัพย์ \ สินค้า \ สินค้า</t>
  </si>
  <si>
    <t>สินค้า</t>
  </si>
  <si>
    <t>7.7 สินค้าคงคลัง ทั้งนี้ ต้องมีแนวทางการควบคุมภายในที่ได้รับความเห็นชอบจากคณะกรรมการของสถาบันการเงิน</t>
  </si>
  <si>
    <t>073</t>
  </si>
  <si>
    <t>ธนาคาร แลนด์ แอนด์ เฮ้าส์ จำกัด (มหาชน)</t>
  </si>
  <si>
    <t>020016 FVTPL</t>
  </si>
  <si>
    <t>018021</t>
  </si>
  <si>
    <t xml:space="preserve">เงินให้กู้ยืมร่วม (Syndicated Loan) </t>
  </si>
  <si>
    <t>สังหาริมทรัพย์และอสังหาริมทรัพย์ \ สินค้า \ ใบรับสินค้า ใบประทวนสินค้า</t>
  </si>
  <si>
    <t>ใบรับสินค้า ใบประทวนสินค้า</t>
  </si>
  <si>
    <t>020</t>
  </si>
  <si>
    <t>ธนาคาร สแตนดาร์ดชาร์เตอร์ด (ไทย) จำกัด (มหาชน)</t>
  </si>
  <si>
    <t>018022</t>
  </si>
  <si>
    <t xml:space="preserve">เงินให้สินเชื่ออื่น </t>
  </si>
  <si>
    <t>สังหาริมทรัพย์และอสังหาริมทรัพย์ \ สินค้า \ อื่นๆที่เกี่ยวข้องกับสินค้า</t>
  </si>
  <si>
    <t>อื่นๆที่เกี่ยวข้องกับสินค้า</t>
  </si>
  <si>
    <t>070</t>
  </si>
  <si>
    <t>ธนาคาร ไอซีบีซี (ไทย) จำกัด (มหาชน)</t>
  </si>
  <si>
    <t>018025</t>
  </si>
  <si>
    <t xml:space="preserve">ตั๋วเงินค่าสินค้า </t>
  </si>
  <si>
    <t>สังหาริมทรัพย์และอสังหาริมทรัพย์ \ เงินสด</t>
  </si>
  <si>
    <t>เงินสด</t>
  </si>
  <si>
    <t>1. เงินสด</t>
  </si>
  <si>
    <t>071</t>
  </si>
  <si>
    <t>018026</t>
  </si>
  <si>
    <t xml:space="preserve">ตั๋วเงินอื่น ๆ </t>
  </si>
  <si>
    <t>สังหาริมทรัพย์และอสังหาริมทรัพย์ \ ธนบัตรที่ระลึก</t>
  </si>
  <si>
    <t>ธนบัตรที่ระลึก</t>
  </si>
  <si>
    <t>2. ธนบัตรที่ระลึกเนื่องในโอกาสต่าง ๆ</t>
  </si>
  <si>
    <t>080</t>
  </si>
  <si>
    <t>ธนาคาร ซูมิโตโม มิตซุย ทรัสต์ (ไทย) จำกัด (มหาชน)</t>
  </si>
  <si>
    <t>018028</t>
  </si>
  <si>
    <t xml:space="preserve">ตั๋วเงินค่าสินค้าเข้าที่ครบกำหนด </t>
  </si>
  <si>
    <t>สังหาริมทรัพย์และอสังหาริมทรัพย์ \ ใบฝาก หรือบัญชีเงินฝาก \ ใบฝากประจำ หรือบัญชีเงินฝากประจำของสถาบันการเงินนั้น</t>
  </si>
  <si>
    <t>ใบฝากประจำ หรือบัญชีเงินฝากประจำของสถาบันการเงินนั้น</t>
  </si>
  <si>
    <t>3. สิทธิในบัญชีเงินฝากที่ สง. นั้นที่มีการนำไปจดทะเบียนเป็นหลักประกันตาม พรบ. หลักประกันทางธุรกิจตั๋วแลกเงินหรือสลากออมทรัพย์ของ สง. นั้นที่มีการจำนำเป็นหลักประกัน</t>
  </si>
  <si>
    <t>026</t>
  </si>
  <si>
    <t>ธนาคาร เมกะ สากลพาณิชย์ จำกัด (มหาชน)</t>
  </si>
  <si>
    <t>018029</t>
  </si>
  <si>
    <t xml:space="preserve">ตั๋วเงินค่าสินค้าเข้าที่ทำทรัสต์รีซีท </t>
  </si>
  <si>
    <t>สังหาริมทรัพย์และอสังหาริมทรัพย์ \ ใบฝาก หรือบัญชีเงินฝาก \ ใบฝากประจำ หรือบัญชีเงินฝากประจำของสถาบันการเงินอื่น</t>
  </si>
  <si>
    <t>ใบฝากประจำ หรือบัญชีเงินฝากประจำของสถาบันการเงินอื่น</t>
  </si>
  <si>
    <t>052</t>
  </si>
  <si>
    <t>ธนาคาร แห่งประเทศจีน (ไทย) จำกัด (มหาชน)</t>
  </si>
  <si>
    <t>018030</t>
  </si>
  <si>
    <t xml:space="preserve">ตั๋วเงินค่าสินค้าออก </t>
  </si>
  <si>
    <t>สังหาริมทรัพย์และอสังหาริมทรัพย์ \ ใบฝาก หรือบัญชีเงินฝาก \ เงินฝากออมทรัพย์ของสถาบันการเงินนั้น</t>
  </si>
  <si>
    <t>เงินฝากออมทรัพย์ของสถาบันการเงินนั้น</t>
  </si>
  <si>
    <t>079</t>
  </si>
  <si>
    <t>ธนาคาร เอเอ็นแซด (ไทย) จำกัด (มหาชน)</t>
  </si>
  <si>
    <t>018031</t>
  </si>
  <si>
    <t xml:space="preserve">ตั๋วเงินต่างประเทศอื่น ๆ </t>
  </si>
  <si>
    <t>สังหาริมทรัพย์และอสังหาริมทรัพย์ \ ใบฝาก หรือบัญชีเงินฝาก \ เงินฝากออมทรัพย์ของสถาบันการเงินอื่น</t>
  </si>
  <si>
    <t>เงินฝากออมทรัพย์ของสถาบันการเงินอื่น</t>
  </si>
  <si>
    <t>030</t>
  </si>
  <si>
    <t>ธนาคารออมสิน</t>
  </si>
  <si>
    <t>018007</t>
  </si>
  <si>
    <t xml:space="preserve">เงินชดใช้ตามภาระการรับรอง </t>
  </si>
  <si>
    <t>สังหาริมทรัพย์และอสังหาริมทรัพย์ \ ใบฝาก หรือบัญชีเงินฝาก \ บัตรเงินฝาก</t>
  </si>
  <si>
    <t>บัตรเงินฝาก</t>
  </si>
  <si>
    <t>033</t>
  </si>
  <si>
    <t>ธนาคารอาคารสงเคราะห์</t>
  </si>
  <si>
    <t>018008</t>
  </si>
  <si>
    <t xml:space="preserve">เงินชดใช้ตามภาระการอาวัล </t>
  </si>
  <si>
    <t>สังหาริมทรัพย์และอสังหาริมทรัพย์ \ ใบฝาก หรือบัญชีเงินฝาก \ ตั๋วแลกเงินของธนาคารพาณิชย์ที่กู้ยืมเงินจากประชาชน</t>
  </si>
  <si>
    <t>ตั๋วแลกเงินของธนาคารพาณิชย์ที่กู้ยืมเงินจากประชาชน</t>
  </si>
  <si>
    <t>034</t>
  </si>
  <si>
    <t>ธนาคารเพื่อการเกษตรและสหกรณ์การเกษตร</t>
  </si>
  <si>
    <t>018009</t>
  </si>
  <si>
    <t xml:space="preserve">เงินชดใช้ตามภาระการออกหนังสือค้ำประกัน </t>
  </si>
  <si>
    <t>สังหาริมทรัพย์และอสังหาริมทรัพย์ \ ใบฝาก หรือบัญชีเงินฝาก \ ตั๋วสัญญาใช้เงินของบริษัทเงินทุน</t>
  </si>
  <si>
    <t>ตั๋วสัญญาใช้เงินของบริษัทเงินทุน</t>
  </si>
  <si>
    <t>035</t>
  </si>
  <si>
    <t>ธนาคารเพื่อการส่งออกและนำเข้าแห่งประเทศไทย</t>
  </si>
  <si>
    <t>018010</t>
  </si>
  <si>
    <t xml:space="preserve">เงินที่ได้จ่ายหรือสั่งให้จ่ายเพื่อประโยชน์ของผู้เคยค้าอื่นๆ </t>
  </si>
  <si>
    <t>สังหาริมทรัพย์และอสังหาริมทรัพย์ \ ใบฝาก หรือบัญชีเงินฝาก \ ตั๋วสัญญาใช้เงินของบริษัทเครดิตฟองซิเอร์</t>
  </si>
  <si>
    <t>ตั๋วสัญญาใช้เงินของบริษัทเครดิตฟองซิเอร์</t>
  </si>
  <si>
    <t>066</t>
  </si>
  <si>
    <t>ธนาคารอิสลามแห่งประเทศไทย</t>
  </si>
  <si>
    <t>สังหาริมทรัพย์และอสังหาริมทรัพย์ \ ใบฝาก หรือบัญชีเงินฝาก \ เอกสารอื่นใดที่เกี่ยวข้องกับใบฝากประจำ หรือบัญชีเงินฝากประจำ</t>
  </si>
  <si>
    <t>เอกสารอื่นใดที่เกี่ยวข้องกับใบฝากประจำ หรือบัญชีเงินฝากประจำ</t>
  </si>
  <si>
    <t>096</t>
  </si>
  <si>
    <t>บรรษัทตลาดรองสินเชื่อที่อยู่อาศัย</t>
  </si>
  <si>
    <t>สังหาริมทรัพย์และอสังหาริมทรัพย์ \ หลักทรัพย์ \ พันธบัตร</t>
  </si>
  <si>
    <t>พันธบัตร</t>
  </si>
  <si>
    <t>6. หลักประกันที่ใกล้เคียงเงินสด</t>
  </si>
  <si>
    <t>093</t>
  </si>
  <si>
    <t>บรรษัทประกันสินเชื่ออุตสาหกรรมขนาดย่อม</t>
  </si>
  <si>
    <t>สังหาริมทรัพย์และอสังหาริมทรัพย์ \ หลักทรัพย์ \ ตั๋วเงินคลัง</t>
  </si>
  <si>
    <t>ตั๋วเงินคลัง</t>
  </si>
  <si>
    <t>098</t>
  </si>
  <si>
    <t>ธนาคารพัฒนาวิสาหกิจขนาดกลางและขนาดย่อมแห่งประเทศไทย</t>
  </si>
  <si>
    <t>สังหาริมทรัพย์และอสังหาริมทรัพย์ \ หลักทรัพย์ \ ใบหุ้น หุ้นกู้ ใบสำคัญแสดงสิทธิใบหุ้นหรือหุ้นกู้ ใบสำคัญแสดงสิทธิที่จะซื้อหุ้นกู้ หรือใบสำคัญแสดงการ</t>
  </si>
  <si>
    <t>ใบหุ้น หุ้นกู้ ใบสำคัญแสดงสิทธิใบหุ้นหรือหุ้นกู้ ใบสำคัญแสดงสิทธิที่จะซื้อหุ้นกู้ หรือใบสำคัญแสดงการ</t>
  </si>
  <si>
    <t>008</t>
  </si>
  <si>
    <t>ธนาคาร เจพีมอร์แกน เชส</t>
  </si>
  <si>
    <t>สังหาริมทรัพย์และอสังหาริมทรัพย์ \ หลักทรัพย์ \ ใบสำคัญแสดงสิทธิในเงินปันผล หรือดอกเบี้ยจากหลักทรัพย์</t>
  </si>
  <si>
    <t>ใบสำคัญแสดงสิทธิในเงินปันผล หรือดอกเบี้ยจากหลักทรัพย์</t>
  </si>
  <si>
    <t>017</t>
  </si>
  <si>
    <t>ธนาคาร ซิตี้แบงก์ เอ็น.เอ.</t>
  </si>
  <si>
    <t>สังหาริมทรัพย์และอสังหาริมทรัพย์ \ หลักทรัพย์ \ ตราสารหรือหลักฐานแสดงสิทธิในทรัพย์สินของโครงการลงทุนซึ่งผู้ประกอบกิจการจัดการลงทุนเป็นผู้ออก</t>
  </si>
  <si>
    <t>ตราสารหรือหลักฐานแสดงสิทธิในทรัพย์สินของโครงการลงทุนซึ่งผู้ประกอบกิจการจัดการลงทุนเป็นผู้ออก</t>
  </si>
  <si>
    <t>018</t>
  </si>
  <si>
    <t>ธนาคาร ซูมิโตโม มิตซุย แบงกิ้ง คอร์ปอเรชั่น</t>
  </si>
  <si>
    <t>สังหาริมทรัพย์และอสังหาริมทรัพย์ \ หลักทรัพย์ \ อื่นๆที่เกื่ยวข้องกับหลักทรัพย์</t>
  </si>
  <si>
    <t>อื่นๆที่เกื่ยวข้องกับหลักทรัพย์</t>
  </si>
  <si>
    <t>032</t>
  </si>
  <si>
    <t>ธนาคาร ดอยซ์แบงก์</t>
  </si>
  <si>
    <t>สังหาริมทรัพย์และอสังหาริมทรัพย์ \ เอกสารทางการเงินอื่นๆ \ เช็คของบุคคลอื่นที่มิใช่ผู้กู้ยืม</t>
  </si>
  <si>
    <t>เช็คของบุคคลอื่นที่มิใช่ผู้กู้ยืม</t>
  </si>
  <si>
    <t>045</t>
  </si>
  <si>
    <t>ธนาคาร บีเอ็นพี พารีบาส์</t>
  </si>
  <si>
    <t>สังหาริมทรัพย์และอสังหาริมทรัพย์ \ เอกสารทางการเงินอื่นๆ \ ตั๋วสัญญาใช้เงินของบุคคลอื่นที่มิใช่ผู้กู้ยืม</t>
  </si>
  <si>
    <t>ตั๋วสัญญาใช้เงินของบุคคลอื่นที่มิใช่ผู้กู้ยืม</t>
  </si>
  <si>
    <t>039</t>
  </si>
  <si>
    <t>ธนาคาร มิซูโฮ จำกัด สาขากรุงเทพฯ</t>
  </si>
  <si>
    <t>สังหาริมทรัพย์และอสังหาริมทรัพย์ \ เอกสารทางการเงินอื่นๆ \ ตั๋วแลกเงินของบุคคลอื่นที่มิใช่ผู้กู้ยืม</t>
  </si>
  <si>
    <t>ตั๋วแลกเงินของบุคคลอื่นที่มิใช่ผู้กู้ยืม</t>
  </si>
  <si>
    <t>027</t>
  </si>
  <si>
    <t>ธนาคาร แห่งอเมริกาเนชั่นแนลแอสโซซิเอชั่น</t>
  </si>
  <si>
    <t>สังหาริมทรัพย์และอสังหาริมทรัพย์ \ เอกสารทางการเงินอื่นๆ \ ใบแสดงสิทธิการรับเงิน</t>
  </si>
  <si>
    <t>ใบแสดงสิทธิการรับเงิน</t>
  </si>
  <si>
    <t>023</t>
  </si>
  <si>
    <t>ธนาคาร อาร์ เอช บี จำกัด</t>
  </si>
  <si>
    <t>สังหาริมทรัพย์และอสังหาริมทรัพย์ \ เอกสารทางการเงินอื่นๆ \ อื่นๆ ที่เกี่ยวข้องกับเอกสารทางการเงินอื่น</t>
  </si>
  <si>
    <t>อื่นๆ ที่เกี่ยวข้องกับเอกสารทางการเงินอื่น</t>
  </si>
  <si>
    <t>029</t>
  </si>
  <si>
    <t>ธนาคาร อินเดียนโอเวอร์ซีส์</t>
  </si>
  <si>
    <t>สังหาริมทรัพย์และอสังหาริมทรัพย์ \ สังหาริมทรัพย์ถาวรอื่น \ รถยนต์ หรือทะเบียนรถ</t>
  </si>
  <si>
    <t>รถยนต์ หรือทะเบียนรถ</t>
  </si>
  <si>
    <t>7.4 ยานพาหนะ เช่น รถยนต์ รถจักรยานยนต์ เรือ เครื่องบิน (ต้องมีการทำประกันภัยยานพาหนะ)</t>
  </si>
  <si>
    <t>009</t>
  </si>
  <si>
    <t>ธนาคาร โอเวอร์ซี-ไชนีสแบงกิ้งคอร์ปอเรชั่น จำกัด</t>
  </si>
  <si>
    <t>สังหาริมทรัพย์และอสังหาริมทรัพย์ \ สังหาริมทรัพย์ถาวรอื่น \ รถจักรยานยนต์ หรือทะเบียนรถ</t>
  </si>
  <si>
    <t>รถจักรยานยนต์ หรือทะเบียนรถ</t>
  </si>
  <si>
    <t>031</t>
  </si>
  <si>
    <t>ธนาคาร ฮ่องกงและเซี่ยงไฮ้แบงกิ้งคอร์ปอเรชั่น จำกัด</t>
  </si>
  <si>
    <t>สังหาริมทรัพย์และอสังหาริมทรัพย์ \ สังหาริมทรัพย์ถาวรอื่น \ เรือสินค้า เรือขนทราย หรือเรือยนต์ทุกประเภท</t>
  </si>
  <si>
    <t>เรือสินค้า เรือขนทราย หรือเรือยนต์ทุกประเภท</t>
  </si>
  <si>
    <t>สังหาริมทรัพย์และอสังหาริมทรัพย์ \ สังหาริมทรัพย์ถาวรอื่น \ รถแทรกเตอร์</t>
  </si>
  <si>
    <t>รถแทรกเตอร์</t>
  </si>
  <si>
    <t>สังหาริมทรัพย์และอสังหาริมทรัพย์ \ สังหาริมทรัพย์ถาวรอื่น \ ยานพาหนะอื่น ๆ</t>
  </si>
  <si>
    <t>ยานพาหนะอื่น ๆ</t>
  </si>
  <si>
    <t>สังหาริมทรัพย์และอสังหาริมทรัพย์ \ สังหาริมทรัพย์ถาวรอื่น \ ทองคำ</t>
  </si>
  <si>
    <t>ทองคำ</t>
  </si>
  <si>
    <t>สังหาริมทรัพย์และอสังหาริมทรัพย์ \ สังหาริมทรัพย์ถาวรอื่น \ อื่นๆและเอกสารที่เกี่ยวข้องกับสังหาริมทรัพย์ถาวรทุกประเภท</t>
  </si>
  <si>
    <t>อื่นๆและเอกสารที่เกี่ยวข้องกับสังหาริมทรัพย์ถาวรทุกประเภท</t>
  </si>
  <si>
    <t>สังหาริมทรัพย์และอสังหาริมทรัพย์ \ หลักประกันอื่น \ กรมธรรม์ประกันภัย</t>
  </si>
  <si>
    <t>กรมธรรม์ประกันภัย</t>
  </si>
  <si>
    <t>สังหาริมทรัพย์และอสังหาริมทรัพย์ \ หลักประกันอื่น \ มูลภัณฑ์กันชน</t>
  </si>
  <si>
    <t>มูลภัณฑ์กันชน</t>
  </si>
  <si>
    <t>สังหาริมทรัพย์และอสังหาริมทรัพย์ \ หลักประกันอื่น \ ประทานบัตรเหมืองแร่</t>
  </si>
  <si>
    <t>ประทานบัตรเหมืองแร่</t>
  </si>
  <si>
    <t>สังหาริมทรัพย์และอสังหาริมทรัพย์ \ หลักประกันอื่น \ สิทธิการรับเงินช่วยเหลือจากการก่อสร้าง</t>
  </si>
  <si>
    <t>สิทธิการรับเงินช่วยเหลือจากการก่อสร้าง</t>
  </si>
  <si>
    <t>สังหาริมทรัพย์และอสังหาริมทรัพย์ \ หลักประกันอื่น \ เอกสารแสดงความผูกพันในลูกหนี้ของผู้กู้ยืม</t>
  </si>
  <si>
    <t>เอกสารแสดงความผูกพันในลูกหนี้ของผู้กู้ยืม</t>
  </si>
  <si>
    <t>สังหาริมทรัพย์และอสังหาริมทรัพย์ \ หลักประกันอื่น \ สังหาริมทรัพย์อื่นๆ</t>
  </si>
  <si>
    <t>สังหาริมทรัพย์อื่นๆ</t>
  </si>
  <si>
    <t>ทรัพย์สินทางปัญญา \ สิทธิบัตร</t>
  </si>
  <si>
    <t>สิทธิบัตร</t>
  </si>
  <si>
    <t xml:space="preserve">7.6 สินทรัพย์ทางปัญญา ต้องสามารถนำมาเป็นหลักประกันได้อย่างถูกต้องตามกฎหมาย มีการประเมินมูลค่าได้อย่างน่าเชื่อถือ และสามารถยึดได้ตามกฎหมาย </t>
  </si>
  <si>
    <t>ทรัพย์สินทางปัญญา \ อนุสิทธิบัตร</t>
  </si>
  <si>
    <t>อนุสิทธิบัตร</t>
  </si>
  <si>
    <t>ทรัพย์สินทางปัญญา \ เครื่องหมายการค้า</t>
  </si>
  <si>
    <t>เครื่องหมายการค้า</t>
  </si>
  <si>
    <t>ทรัพย์สินทางปัญญา \ แบบผังภูมิวงจรรวม</t>
  </si>
  <si>
    <t>แบบผังภูมิวงจรรวม</t>
  </si>
  <si>
    <t>ทรัพย์สินทางปัญญา \ ภูมิปัญญาท้องถิ่น</t>
  </si>
  <si>
    <t>ภูมิปัญญาท้องถิ่น</t>
  </si>
  <si>
    <t>ทรัพย์สินทางปัญญา \ สิ่งบ่งชี้ทางภูมิศาสตร์</t>
  </si>
  <si>
    <t>สิ่งบ่งชี้ทางภูมิศาสตร์</t>
  </si>
  <si>
    <t>ทรัพย์สินทางปัญญา \ ความลับทางการค้า</t>
  </si>
  <si>
    <t>ความลับทางการค้า</t>
  </si>
  <si>
    <t>ทรัพย์สินทางปัญญา \ ลิขสิทธิ์</t>
  </si>
  <si>
    <t>ลิขสิทธิ์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</si>
  <si>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ธนาคารพาณิชย์จดทะเบียนในประเทศ</t>
  </si>
  <si>
    <t>การค้ำประกัน-ธนาคารพาณิชย์จดทะเบียนในประเทศ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</si>
  <si>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สาขาธนาคารพาณิชย์ต่างประเทศในประเทศไทย และธนาคารพาณิชย์ต่างประเทศ</t>
  </si>
  <si>
    <t>การค้ำประกัน-สาขาธนาคารพาณิชย์ต่างประเทศในประเทศไทย และธนาคารพาณิชย์ต่างประเทศ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</si>
  <si>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บริษัทเงินทุน บริษัทเครดิตฟองซิเอร์</t>
  </si>
  <si>
    <t>การค้ำประกัน-บริษัทเงินทุน บริษัทเครดิตฟองซิเอร์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</si>
  <si>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สถาบันการเงินที่จัดตั้งขึ้นโดยกฎหมายเฉพาะ</t>
  </si>
  <si>
    <t>การค้ำประกัน-สถาบันการเงินที่จัดตั้งขึ้นโดยกฎหมายเฉพาะ</t>
  </si>
  <si>
    <t>นิติบุคคล และบุคคลธรรมดา \ ธนาคารพาณิชย์ บริษัทเงินทุนและสถาบันการเงินอื่นๆ \ การค้ำประกัน \ สถาบันการเงินอื่นๆ</t>
  </si>
  <si>
    <t>การค้ำประกัน-สถาบันการเงินอื่นๆ</t>
  </si>
  <si>
    <t>นิติบุคคล และบุคคลธรรมดา \ ธนาคารพาณิชย์ บริษัทเงินทุนและสถาบันการเงินอื่นๆ \ ตั๋วเงินที่ธนาคารพาณิชย์ บริษัทเงินทุนและสถาบันการเงินอื่นอาวัลหรือรับรอง</t>
  </si>
  <si>
    <t>ตั๋วเงินที่ธนาคารพาณิชย์ บริษัทเงินทุนและสถาบันการเงินอื่นอาวัลหรือรับรอง</t>
  </si>
  <si>
    <t>นิติบุคคล และบุคคลธรรมดา \ ธนาคารพาณิชย์ บริษัทเงินทุนและสถาบันการเงินอื่นๆ \ Standby L/C</t>
  </si>
  <si>
    <t>Standby L/C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</si>
  <si>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ธนาคารพาณิชย์จดทะเบียนในประเทศ</t>
  </si>
  <si>
    <t>สิทธิเรียกร้องที่ไม่มีตราสาร-ธนาคารพาณิชย์จดทะเบียนในประเทศ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</si>
  <si>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สาขาธนาคารพาณิชย์ต่างประเทศในประเทศไทย และธนาคารพาณิชย์ต่างประเทศ</t>
  </si>
  <si>
    <t>สิทธิเรียกร้องที่ไม่มีตราสาร-สาขาธนาคารพาณิชย์ต่างประเทศในประเทศไทย และธนาคารพาณิชย์ต่างประเทศ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</si>
  <si>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บริษัทเงินทุน บริษัทเครดิตฟองซิเอร์</t>
  </si>
  <si>
    <t>สิทธิเรียกร้องที่ไม่มีตราสาร-บริษัทเงินทุน บริษัทเครดิตฟองซิเอร์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</si>
  <si>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สถาบันการเงินที่จัดตั้งขึ้นโดยกฎหมายเฉพาะ</t>
  </si>
  <si>
    <t>สิทธิเรียกร้องที่ไม่มีตราสาร-สถาบันการเงินที่จัดตั้งขึ้นโดยกฎหมายเฉพาะ</t>
  </si>
  <si>
    <t>นิติบุคคล และบุคคลธรรมดา \ ธนาคารพาณิชย์ บริษัทเงินทุนและสถาบันการเงินอื่นๆ \ สิทธิเรียกร้องที่ไม่มีตราสาร \ สถาบันการเงินอื่นๆ</t>
  </si>
  <si>
    <t>สิทธิเรียกร้องที่ไม่มีตราสาร-สถาบันการเงินอื่นๆ</t>
  </si>
  <si>
    <t xml:space="preserve">นิติบุคคล และบุคคลธรรมดา \ นิติบุคคล \ การค้ำประกัน </t>
  </si>
  <si>
    <t>การค้ำประกัน-นิติบุคคล</t>
  </si>
  <si>
    <t>นิติบุคคล และบุคคลธรรมดา \ นิติบุคคล \ การอาวัล และการรับรอง</t>
  </si>
  <si>
    <t>การอาวัล และการรับรอง-นิติบุคคล</t>
  </si>
  <si>
    <t>นิติบุคคล และบุคคลธรรมดา \ นิติบุคคล \ อื่นๆที่เกี่ยวกับนิติบุคคล</t>
  </si>
  <si>
    <t>อื่นๆที่เกี่ยวกับนิติบุคคล</t>
  </si>
  <si>
    <t>นิติบุคคล และบุคคลธรรมดา \ นิติบุคคล \ สิทธิเรียกร้องที่ไม่มีตราสาร</t>
  </si>
  <si>
    <t>สิทธิเรียกร้องที่ไม่มีตราสาร-นิติบุคคล</t>
  </si>
  <si>
    <t xml:space="preserve">นิติบุคคล และบุคคลธรรมดา \ บุคคลธรรมดา \ การค้ำประกัน </t>
  </si>
  <si>
    <t>การค้ำประกัน-บุคคลธรรมดา</t>
  </si>
  <si>
    <t>นิติบุคคล และบุคคลธรรมดา \ บุคคลธรรมดา \ การอาวัล และการรับรอง</t>
  </si>
  <si>
    <t>การอาวัล และการรับรอง-บุคคลธรรมดา</t>
  </si>
  <si>
    <t>นิติบุคคล และบุคคลธรรมดา \ บุคคลธรรมดา \ อื่นๆที่เกี่ยวกับบุคคลธรรมดา</t>
  </si>
  <si>
    <t>อื่นๆที่เกี่ยวกับบุคคลธรรมดา</t>
  </si>
  <si>
    <t>นิติบุคคล และบุคคลธรรมดา \ บุคคลธรรมดา \ สิทธิเรียกร้องที่ไม่มีตราสาร</t>
  </si>
  <si>
    <t xml:space="preserve">บุคคลธรรมดา-สิทธิเรียกร้องที่ไม่มีตราสาร </t>
  </si>
  <si>
    <t xml:space="preserve">นิติบุคคล และบุคคลธรรมดา \ ภาครัฐบาล \ การค้ำประกัน </t>
  </si>
  <si>
    <t>การค้ำประกัน-ภาครัฐบาล</t>
  </si>
  <si>
    <t>5.1 การค้ำประกัน พันธบัตร หรือหลักทรัพย์รัฐบาล กรณีที่เป็นการค้ำประกันจาก ก.คลังไทย หรือกรณีที่รัฐบาลไทยจะจัดสรรเงินงบประมาณเพื่อชำระหนี้ หรือมีหลักฐานว่าจะได้รับเงินจากหน่วยงานราชการไทยอย่างแน่นอน หรือการให้สินเชื่อ ธปท.</t>
  </si>
  <si>
    <t>นิติบุคคล และบุคคลธรรมดา \ ภาครัฐบาล \ การอาวัล และการรับรอง</t>
  </si>
  <si>
    <t>การอาวัล และการรับรอง-ภาครัฐบาล</t>
  </si>
  <si>
    <t>นิติบุคคล และบุคคลธรรมดา \ ภาครัฐบาล \ อื่น ๆ ที่เกี่ยวกับภาครัฐบาล</t>
  </si>
  <si>
    <t>อื่น ๆ ที่เกี่ยวกับภาครัฐบาล-ภาครัฐบาล</t>
  </si>
  <si>
    <t>นิติบุคคล และบุคคลธรรมดา \ ภาครัฐบาล \ สิทธิเรียกร้องที่ไม่มีตราสาร</t>
  </si>
  <si>
    <t>สิทธิเรียกร้องที่ไม่มีตราสาร-ภาครัฐบาล</t>
  </si>
  <si>
    <t>กิจการ</t>
  </si>
  <si>
    <t>7.5 กิจการที่มีมูลค่าไม่เกิน 50 ล้านบาท โดยให้อ้างอิงความหมายคำว่า "กิจการ" ตามกฎหมายว่าด้วยหลักประกันทางธุรกิจ</t>
  </si>
  <si>
    <t>หลักประกันที่ไม่สามารถแยกประเภทได้ \ หลักประกันที่ไม่สามารถแยกประเภทได้</t>
  </si>
  <si>
    <t>หลักประกันที่ไม่สามารถแยกประเภทได้</t>
  </si>
  <si>
    <t>คณะกรรมการ กรรมการ ผู้ถือหุ้น \ คณะกรรมการ กรรมการ ผู้ถือหุ้น</t>
  </si>
  <si>
    <t>คณะกรรมการ กรรมการ ผู้ถือหุ้น</t>
  </si>
  <si>
    <t>อื่นๆ</t>
  </si>
  <si>
    <t>ไม่มีหลักประกัน</t>
  </si>
  <si>
    <t>เงินชดเชยความเสียหายที่ สง. พึงได้รับที่คำนวณตามประกาศ ธปท. ที่ สกส1. 2/2563 และประกาศ ธปท. ที่ สกส1. 6/2563</t>
  </si>
  <si>
    <t xml:space="preserve"> - อัตราเงินชดเชยเท่ากับ 70% กรณีวงเงินรวมของลูกหนี้ ณ 31 ธ.ค. 2019 ไม่เกิน 50 ลบ. 
 - อัตราเงินชดเชยเท่ากับ 60% กรณีวงเงินรวมของลูกหนี้ ณ 31 ธ.ค. 2019 เกิน 50 ลบ.</t>
  </si>
  <si>
    <t>Day Pass Due ของบัญชี soft loan (วัน)</t>
  </si>
  <si>
    <t>จำนวนวันที่ลูกหนี้ค้างชำระนับแต่วันถึงกำหนดชำระ ของบัญชี soft loan ที่ค้างชำระนานที่สุด</t>
  </si>
  <si>
    <t>โอนสิทธิเรียกร้องก่อนครบกำหนด 
(ตาม drop down list)</t>
  </si>
  <si>
    <t>เข้าโครงการค้ำประกัน บสย. Soft Loan Plus /Soft Loan Extra
(ตาม drop down list)</t>
  </si>
  <si>
    <r>
      <t>โปรดกรอกข้อมูลลูกหนี้</t>
    </r>
    <r>
      <rPr>
        <b/>
        <u/>
        <sz val="14"/>
        <color rgb="FFFF0000"/>
        <rFont val="BrowalliaUPC"/>
        <family val="2"/>
      </rPr>
      <t>เฉพาะราย</t>
    </r>
    <r>
      <rPr>
        <b/>
        <sz val="14"/>
        <rFont val="BrowalliaUPC"/>
        <family val="2"/>
      </rPr>
      <t>ที่เกิดความเสียหาย ต้องการขอรับเงินชดเชย และมี soft loan ครบกำหนด</t>
    </r>
  </si>
  <si>
    <t>สำรองรายบัญชี = (ยอดคงค้างสินเชื่อ - มูลค่าหลักประกันที่ใช้ในการกันสำรอง) * อัตราการกันเงินสำรอง</t>
  </si>
  <si>
    <t>อัตราการกันเงินสำรอง จะขึ้นอยู่กับการจัดชั้นสินเชื่อ โดย
- ร้อยละ 1 สำหรับสินเชื่อที่จัดชั้นปกติ/ Stage 1
- ร้อยละ 2 สำหรับสินเชื่อที่จัดชั้น SM/ Stage 2
- ร้อยละ 36 สำหรับสินเชื่อที่จัดชั้น SM/ Stage 2 แต่เคยจัดชั้นเป็น NPL/ Stage 3 และผ่านการปรับโครงสร้างหนี้นับแต่ได้รับ soft loan 
- ร้อยละ 100 สำหรับสินเชื่อที่จัดชั้น NPL/ Stage3</t>
  </si>
  <si>
    <r>
      <t xml:space="preserve">เลขที่สัญญากู้ยืมของลูกหนี้ ณ 31 ธ.ค. 2019 ซึ่งต้องตรงกับชุดข้อมูล DS_LAR และข้อมูล DS_SMD 
</t>
    </r>
    <r>
      <rPr>
        <u/>
        <sz val="14"/>
        <rFont val="BrowalliaUPC"/>
        <family val="2"/>
      </rPr>
      <t>หมายเหตุ:</t>
    </r>
    <r>
      <rPr>
        <sz val="14"/>
        <rFont val="BrowalliaUPC"/>
        <family val="2"/>
      </rPr>
      <t xml:space="preserve"> 
- ขอให้รายงานข้อมูลในรูปแบบของ Text เพื่อป้องกันการตกหล่นของเลขระบุตัวตนของลูกหนี้ของสถาบันการเงินที่ขึ้นต้นด้วย "0"
- </t>
    </r>
    <r>
      <rPr>
        <u/>
        <sz val="14"/>
        <rFont val="BrowalliaUPC"/>
        <family val="2"/>
      </rPr>
      <t>ไม่ต้องรายงาน</t>
    </r>
    <r>
      <rPr>
        <sz val="14"/>
        <rFont val="BrowalliaUPC"/>
        <family val="2"/>
      </rPr>
      <t xml:space="preserve">เลขที่สัญญากู้ยืมของวงเงินตามภาระผูกพัน วงเงินสินเชื่อส่วนบุคคลภายใต้การกำกับ วงเงินสินเชื่อเพื่อที่อยู่อาศัย วงเงินสินเชื่อรายย่อยเพื่อการประกอบอาชีพภายใต้กำกับ และวงเงินสินเชื่อบัตรเครดิต
- </t>
    </r>
    <r>
      <rPr>
        <u/>
        <sz val="14"/>
        <rFont val="BrowalliaUPC"/>
        <family val="2"/>
      </rPr>
      <t>ต้อง</t>
    </r>
    <r>
      <rPr>
        <sz val="14"/>
        <rFont val="BrowalliaUPC"/>
        <family val="2"/>
      </rPr>
      <t>รายงานเลขที่สัญญากู้ยืมของวงเงินสินเชื่อที่ บสย. ค้ำประกันด้วย</t>
    </r>
  </si>
  <si>
    <t>ระบุ '"Yes" กรณีมีการใช้หลักประกันร่วมกับสัญญากู้ยืมอื่น
ระบุ  "No" กรณีไม่มีการใช้หลักประกันร่วมกับสัญญากู้ยืมอื่น</t>
  </si>
  <si>
    <t>กรอกเป็นปี ค.ศ. เป็นวันที่สถาบันการเงินจดจำนองหลักประกัน
ทั้งนี้ กรณีจดจำนองหลักประกันหลายชิ้น ให้กรอกวันที่จดจำนองหลักประกันชิ้นสุดท้าย</t>
  </si>
  <si>
    <t xml:space="preserve">ยอดคงค้างรวมหลังหักวงเงินที่ บสย. ค้ำประกัน
(หน่วย : บาท ทศนิยม 2 ตำแหน่ง)
(1)
</t>
  </si>
  <si>
    <t xml:space="preserve">ยอดคงค้างรวมหลังหักวงเงินที่ บสย. ค้ำประกัน
(หน่วย : บาท ทศนิยม 2 ตำแหน่ง)
(5)
</t>
  </si>
  <si>
    <t>ยอดคงค้างวงเงินที่ บสย. ค้ำประกัน
(หน่วย : บาท ทศนิยม 2 ตำแหน่ง)</t>
  </si>
  <si>
    <t>รายละเอียดหลักประกัน</t>
  </si>
  <si>
    <t>วันที่จดจำนองหลักประกัน
(YYYY-MM-DD) ปี ค.ศ.</t>
  </si>
  <si>
    <t/>
  </si>
  <si>
    <t>สัดส่วนมูลค่าที่ให้นำหลักประกันมาหักได้</t>
  </si>
  <si>
    <t>ยอดคงค้างรวมหลังหักวงเงินที่ บสย. ค้ำประกัน
(หน่วย : บาท ทศนิยม 2 ตำแหน่ง)</t>
  </si>
  <si>
    <t>อัตราการกันเงินสำรอง</t>
  </si>
  <si>
    <t>ยอดหนี้คงค้างของวงเงินสินเชื่อ ณ 31 ธ.ค. 2019 ทั้งนี้ ไม่ให้นับรวมดอกเบี้ยค้างรับ ค่าธรรมเนียม หรือเงินทดรองอื่นใด หลังหัก ยอดหนี้คงค้างของวงเงินสินเชื่อที่ บสย. ค้ำประกัน ณ 31 ธ.ค. 2019</t>
  </si>
  <si>
    <r>
      <rPr>
        <u/>
        <sz val="14"/>
        <rFont val="BrowalliaUPC"/>
        <family val="2"/>
      </rPr>
      <t>เงื่อนไข</t>
    </r>
    <r>
      <rPr>
        <sz val="14"/>
        <rFont val="BrowalliaUPC"/>
        <family val="2"/>
      </rPr>
      <t xml:space="preserve">
กรณี วันที่ของข้อมูลก่อน 31 Mar 2023 จะต้องเป็นค่าว่าง เสมอ</t>
    </r>
  </si>
  <si>
    <t>เงินสำรองพึงกันตามประกาศ 
สกส1. 2/2563  
(หน่วย : บาท ทศนิยม 2 ตำแหน่ง) 
(2)</t>
  </si>
  <si>
    <t>เงินสำรองพึงกันตามประกาศ สกส1. 2/2563 
(หน่วย : บาท ทศนิยม 2 ตำแหน่ง) 
(2)</t>
  </si>
  <si>
    <t>เงินสำรองพึงกันตามประกาศ 
สกส1. 2/2563  
(หน่วย : บาท ทศนิยม 2 ตำแหน่ง)
(5)</t>
  </si>
  <si>
    <t>สำรองส่วนเพิ่มส่วนที่เป็นของวงเงิน soft loan
(หน่วย : บาท ทศนิยม 2 ตำแหน่ง)
(7) = (6) * [(4) / (3) + (4)]</t>
  </si>
  <si>
    <t>ความเสียหายที่ขอรับชดเชย (หน่วย : บาท ทศนิยม 2 ตำแหน่ง)
(9) = (7) * (8)</t>
  </si>
  <si>
    <t>ยอดคงค้างสินเชื่อ soft loan (หน่วย : บาท ทศนิยม 2 ตำแหน่ง) 
(4)</t>
  </si>
  <si>
    <t>เงินสำรองพึงกันตามประกาศ สกส1. 2/2563 (หน่วย : บาท ทศนิยม 2 ตำแหน่ง)
(5)</t>
  </si>
  <si>
    <t>สำรองส่วนเพิ่ม (หน่วย : บาท ทศนิยม 2 ตำแหน่ง)
(6) = (5) - (2)</t>
  </si>
  <si>
    <t>มูลค่าหลักประกัน
(หน่วย : บาท ทศนิยม 2 ตำแหน่ง)</t>
  </si>
  <si>
    <t>เป็นหลักประกัน ณ วันที่
(ตาม drop down list)</t>
  </si>
  <si>
    <t>ณ สิ้นเดือนธันวาคม พ.ศ. 2562</t>
  </si>
  <si>
    <t>เป็นหลักประกัน ณ วันที่</t>
  </si>
  <si>
    <t>M</t>
  </si>
  <si>
    <t>ค่าคงที่ หมายถึง ความถี่ในการส่งข้อมูลรายเดือน</t>
  </si>
  <si>
    <t>เลขที่อ้างอิงหลักประกัน</t>
  </si>
  <si>
    <t>จำนวนชิ้นหลักประกัน กรณีหลักประกันถูกประเมินรวมกัน</t>
  </si>
  <si>
    <t>มูลค่าของหลักประกันที่นำมาหักได้
(หน่วย : บาท ทศนิยม 2 ตำแหน่ง)
(3) = (1) * (2)</t>
  </si>
  <si>
    <t>วงเงินจำนำ/ จำนอง/ค้ำประกัน/หลักประกันทางธุรกิจหรืออื่น ๆ 
(หน่วย : บาท ทศนิยม 2 ตำแหน่ง)
(4)</t>
  </si>
  <si>
    <t>มูลค่าหลักประกันที่ใช้ในการกันสำรอง
(หน่วย : บาท ทศนิยม 2 ตำแหน่ง) 
มูลค่าที่ต่ำกว่าระหว่าง (3) และ (4)</t>
  </si>
  <si>
    <t>- ระบุจำนวนชิ้นของหลักประกันที่มีการประเมินราคารวมกัน
กรณีที่ประเมินราคาแยกสำหรับหลักประกันชิ้นเดียว ให้รายงานเป็นค่าว่าง</t>
  </si>
  <si>
    <r>
      <rPr>
        <u/>
        <sz val="14"/>
        <color theme="1"/>
        <rFont val="BrowalliaUPC"/>
        <family val="2"/>
      </rPr>
      <t>เงื่อนไข</t>
    </r>
    <r>
      <rPr>
        <sz val="14"/>
        <color theme="1"/>
        <rFont val="BrowalliaUPC"/>
        <family val="2"/>
      </rPr>
      <t xml:space="preserve">
เป็นค่าว่างได้ กรณี 
ชื่อประเภทหลักประกัน = "286060 การค้ำประกัน-สถาบันการเงินที่จัดตั้งขึ้นโดยกฎหมายเฉพาะ"</t>
    </r>
  </si>
  <si>
    <t>เลขที่อ้างอิงหลักประกัน จาก Sheet G 1.3</t>
  </si>
  <si>
    <t>ลูกหนี้เข้าโครงการค้ำประกัน บสย. โครงการ Soft Loan Plus หรือ Soft Loan Extra
"Yes" = เข้าโครงการค้ำประกัน บสย. ข้างต้น
"No" = ไม่ได้เข้าโครงการค้ำประกัน บสย. ข้างต้น</t>
  </si>
  <si>
    <r>
      <rPr>
        <u/>
        <sz val="14"/>
        <color theme="1"/>
        <rFont val="BrowalliaUPC"/>
        <family val="2"/>
      </rPr>
      <t>เงื่อนไข</t>
    </r>
    <r>
      <rPr>
        <sz val="14"/>
        <color theme="1"/>
        <rFont val="BrowalliaUPC"/>
        <family val="2"/>
      </rPr>
      <t xml:space="preserve">
เป็นค่าว่างได้เฉพาะกรณี เป็นสัญญา soft loan</t>
    </r>
  </si>
  <si>
    <r>
      <rPr>
        <u/>
        <sz val="14"/>
        <color theme="1"/>
        <rFont val="BrowalliaUPC"/>
        <family val="2"/>
      </rPr>
      <t>เงื่อนไข</t>
    </r>
    <r>
      <rPr>
        <sz val="14"/>
        <color theme="1"/>
        <rFont val="BrowalliaUPC"/>
        <family val="2"/>
      </rPr>
      <t xml:space="preserve">
เป็นค่าว่างได้กรณีไม่มีหลักทรัพย์ค้ำประกัน
หรือ กรณี เป็นสัญญา soft loan</t>
    </r>
  </si>
  <si>
    <t>อัตราเงินชดเชยที่จะได้รับ
(8)</t>
  </si>
  <si>
    <t>ยอดหนี้เดิมคงค้างหลังหักวงเงินที่ บสย. ค้ำประกัน
(หน่วย : บาท ทศนิยม 2 ตำแหน่ง) 
(3)</t>
  </si>
  <si>
    <t>ยอดหนี้เดิมคงค้างหลังหักวงเงินที่ บสย. ค้ำประกัน (หน่วย : บาท ทศนิยม 2 ตำแหน่ง) 
(3)</t>
  </si>
  <si>
    <t>ไม่มีการโอนสิทธิเรียกร้อง</t>
  </si>
  <si>
    <t>การโอนสิทธิ</t>
  </si>
  <si>
    <t>กรณีจัดชั้นเป็น กล่าวถึงเป็นพิเศษ หรือ under-performingเคยมีการปรับปรุงโครงสร้างหนี้ มาก่อน</t>
  </si>
  <si>
    <t>โอนสิทธิเรียกร้องของสัญญา Soft Loan ทั้งหมด</t>
  </si>
  <si>
    <t>โอนสิทธิเรียกร้องของสัญญาบางส่วน (โอนเฉพาะระยะที่ 1)</t>
  </si>
  <si>
    <t>โอนสิทธิเรียกร้องของสัญญาบางส่วน (โอนเฉพาะระยะที่ 2)</t>
  </si>
  <si>
    <t>สัดส่วนมูลค่าที่ให้นำหลักประกันมาหักได้
(ตาม drop down list)
(2)</t>
  </si>
  <si>
    <t>มีการโอนสิทธิเรียกร้องในสินเชื่อเพิ่มเติมของผู้ประกอบวิสาหกิจแต่ละรายก่อนครบกำหนด นับจากวันที่ลูกหนี้ได้รับเงินสินเชื่อ soft loan
  - ไม่มีการโอนสิทธิเรียกร้อง
  - โอนสิทธิเรียกร้องของสัญญาบางส่วน (โอนเฉพาะระยะที่ 1) - ยังเหลือสัญญา Soft Loan ระยะที่ 2
  - โอนสิทธิเรียกร้องของสัญญาบางส่วน (โอนเฉพาะระยะที่ 2) - ยังเหลือสัญญา Soft Loan ระยะที่ 1
  - โอนสิทธิเรียกร้องของสัญญา Soft Loan ทั้งหมด</t>
  </si>
  <si>
    <t>อัตราการกันเงินสำรองจะขึ้นอยู่กับการจัดชั้นสินเชื่อ โดย
- ร้อยละ 1 สำหรับสินเชื่อที่จัดชั้นปกติ/ Stage 1
- ร้อยละ 2 สำหรับสินเชื่อที่จัดชั้น SM/ Stage 2</t>
  </si>
  <si>
    <r>
      <t xml:space="preserve">เงินชดเชยความเสียหายที่ สง. เคยได้รับแล้วในการจ่ายเงินชดเชยเมื่อครบกำหนด 2 ปี 6 เดือน
ทั้งนี้ </t>
    </r>
    <r>
      <rPr>
        <b/>
        <u/>
        <sz val="14"/>
        <color theme="1"/>
        <rFont val="BrowalliaUPC"/>
        <family val="2"/>
      </rPr>
      <t>การรายงานเมื่อครบกำหนด 2 ปี ไม่ต้องระบุค่า</t>
    </r>
    <r>
      <rPr>
        <sz val="14"/>
        <color theme="1"/>
        <rFont val="BrowalliaUPC"/>
        <family val="2"/>
      </rPr>
      <t xml:space="preserve">
การรายงานเมื่อครบกำหนด 4 ปี ให้ระบุเท่ากับเงินชดเชยความเสียหายที่จะได้รับตอนครบ 2 ปี  ตามที่ได้รับอนุมัติจ่ายจริงหลังอุทธรณ์</t>
    </r>
  </si>
  <si>
    <r>
      <rPr>
        <u/>
        <sz val="14"/>
        <color theme="1"/>
        <rFont val="BrowalliaUPC"/>
        <family val="2"/>
      </rPr>
      <t>เงื่อนไข</t>
    </r>
    <r>
      <rPr>
        <sz val="14"/>
        <color theme="1"/>
        <rFont val="BrowalliaUPC"/>
        <family val="2"/>
      </rPr>
      <t xml:space="preserve">
เป็นค่าว่างได้กรณีไม่มีหลักทรัพย์ค้ำประกัน</t>
    </r>
  </si>
  <si>
    <t>ยอดหนี้คงค้างของวงเงินสินเชื่อที่ บสย. ค้ำประกัน ณ 31 ธ.ค. 2019 ที่นับรวมอยู่ในวงเงินรวมของลูกหนี้</t>
  </si>
  <si>
    <t>ยอดคงค้างรวมหลังหักวงเงินที่ บสย. ค้ำประกัน
(หน่วย : บาท ทศนิยม 2 ตำแหน่ง)
(1)</t>
  </si>
  <si>
    <t>ยอดคงค้างรวมหลังหักวงเงินที่ บสย. ค้ำประกัน = ยอดคงค้างสินเชื่อ - ยอดคงค้างวงเงินที่ บสย. ค้ำประกัน</t>
  </si>
  <si>
    <t>ยอดคงค้างรวมหลังหักวงเงินที่ บสย. ค้ำประกัน
(หน่วย : บาท ทศนิยม 2 ตำแหน่ง)
(5)</t>
  </si>
  <si>
    <t xml:space="preserve">ประเภทเงินให้สินเชื่อตามการรายงานชุดข้อมูล DS_LAR และข้อมูล DS_SMD </t>
  </si>
  <si>
    <t>G1.3  แบบรายงานเงินชดเชยความเสียหายแก่สถาบันการเงินตามมาตรการให้ความช่วยเหลือทางการเงินแก่ผู้ประกอบวิสาหกิจ - มูลค่าหลักประกัน</t>
  </si>
  <si>
    <t>แบบรายงาน G1.3  แบบรายงานเงินชดเชยความเสียหายแก่สถาบันการเงินตามมาตรการให้ความช่วยเหลือทางการเงินแก่ผู้ประกอบวิสาหกิจ - มูลค่าหลักประกัน</t>
  </si>
  <si>
    <t>ระบุวันที่คณะกรรมการรับรองหรืออนุมัติราคา</t>
  </si>
  <si>
    <r>
      <t>ระบุมูลค่าของหลักประกันแต่ละชิ้นตามราคาที่ได้รับอนุมัติจากคณะกรรมการพิจารณาและอนุมัติผลการประเมินราคา 
ทั้งนี้ สามารถระบุเป็นผลรวมได้ ในกรณีหลักประกันที่ประเมินมูลค่าในเล่มประเมินราคาเดียวกันและธนาคารรับรองราคาร่วมกัน เช่น ที่ดินบริเวณเดียวกันที่รังวัดหลายแปลง หมู่บ้าน คอนโด เครื่องจักรของโรงงาน หรือหลักประกันที่มีลักษณะเป็นโครงการ เป็นต้น
กรณีหลักประกันเป็น เครื่องจักร หรือ ยานพาหนะ มูลค่าหลักประกันกรณีลูกหนี้จัดชั้นอยู่ใน Stage 2 หรือกล่าวถึงเป็นพิเศษ 
ขอให้ระบุมูลค่าปัจจุบันของราคาประเมินหลังหักค่าเสื่อมราคา คิดลดด้วยอัตราดอกเบี้ย 7% ในระยะเวลา
 - เครื่องจักร 2.5 ปี
 - ยานพาหนะ ยกเว้นเรือ 1 ปี
 - เรือ  5.5 ปี
ทั้งนี้ ถ้าหากหลักประกัน ถูกนำไปใช้ในคนละเลขที่อ้างอิงหลักประกัน ขอให้รายงาน "</t>
    </r>
    <r>
      <rPr>
        <b/>
        <u/>
        <sz val="14"/>
        <rFont val="BrowalliaUPC"/>
        <family val="2"/>
      </rPr>
      <t>มูลค่าหลักประกัน" สำหรับรายการที่มีเลขที่หลักประกันเดียวกัน เท่ากันทุกเลขที่อ้างอิงหลักประกัน</t>
    </r>
  </si>
  <si>
    <r>
      <t xml:space="preserve">ระบุมูลค่าของหลักประกัน หากเป็นหลักประกันร่วมของลูกหนี้หลายรายให้ลำดับตามบุริมสิทธิก่อนหลัง หากไม่กำหนดบุริมสิทธิให้ปันส่วนหลักประกันตามอัตราส่วนวงเงินหรือภาระหนี้ที่มีอยู่ของลูกหนี้ร่วม
โดย </t>
    </r>
    <r>
      <rPr>
        <b/>
        <sz val="14"/>
        <rFont val="BrowalliaUPC"/>
        <family val="2"/>
      </rPr>
      <t>ผลรวมของ "มูลค่าหลักประกันหลังปันส่วน"</t>
    </r>
    <r>
      <rPr>
        <sz val="14"/>
        <rFont val="BrowalliaUPC"/>
        <family val="2"/>
      </rPr>
      <t xml:space="preserve"> ในแต่ละเลขที่หลักประกัน จะต้องมีค่า</t>
    </r>
    <r>
      <rPr>
        <b/>
        <u/>
        <sz val="14"/>
        <rFont val="BrowalliaUPC"/>
        <family val="2"/>
      </rPr>
      <t>เท่ากับ</t>
    </r>
    <r>
      <rPr>
        <sz val="14"/>
        <rFont val="BrowalliaUPC"/>
        <family val="2"/>
      </rPr>
      <t xml:space="preserve"> </t>
    </r>
    <r>
      <rPr>
        <b/>
        <sz val="14"/>
        <rFont val="BrowalliaUPC"/>
        <family val="2"/>
      </rPr>
      <t>มูลค่าหลักประกัน</t>
    </r>
    <r>
      <rPr>
        <sz val="14"/>
        <rFont val="BrowalliaUPC"/>
        <family val="2"/>
      </rPr>
      <t xml:space="preserve"> สำหรับรายการที่มีเลขที่หลักประกันเดียวกัน
</t>
    </r>
  </si>
  <si>
    <r>
      <t>ระบุวงเงินตามสัญญาจำนำ/ สัญญาจำนอง /สัญญาค้ำประกัน /สัญญาหลักประกันทางธุรกิจ /สัญญาอื่น ๆ ของหลักประกันแต่ละชิ้น
ทั้งนี้ ถ้าหากหลักประกัน ถูกนำไปใช้ในคนละเลขที่อ้างอิงหลักประกัน ขอให้รายงาน</t>
    </r>
    <r>
      <rPr>
        <b/>
        <sz val="14"/>
        <rFont val="BrowalliaUPC"/>
        <family val="2"/>
      </rPr>
      <t xml:space="preserve"> "วงเงินจำนำ/ จำนอง/ค้ำประกัน/หลักประกันทางธุรกิจหรืออื่น ๆ " เพียงบรรทัดเดียว</t>
    </r>
    <r>
      <rPr>
        <sz val="14"/>
        <rFont val="BrowalliaUPC"/>
        <family val="2"/>
      </rPr>
      <t xml:space="preserve"> สำหรับรายการที่มีเลขที่หลักประกันเดียวกัน </t>
    </r>
  </si>
  <si>
    <t xml:space="preserve">วันที่ soft loan ครบกำหนดเพื่อคำนวณชดเชยความเสียหาย 2 ปี หรือ 4 ปี โดยนับจากวันที่ลูกหนี้ได้รับเงิน soft loan ครั้งแรก ถึงหนึ่งวันก่อนหน้าวันครบกำหนด 2 ปี หรือ 4 ปี วันดังกล่าว เช่น ลูกหนี้ได้รับเงิน soft loan ครั้งแรก วันที่ 17 ก.ค. 2020 จะครบกำหนด 2 ปีในวันที่ 16 ก.ค. 2022 ทั้งนี้ กรณีลูกหนี้ได้รับเงิน soft loan เฉพาะ ระยะที่ 2 วันที่ครบกำหนด 2 ปี ต้องไม่เกินวันที่ 18 เม.ย. 2023 และวันที่ครบกำหนด 4 ปี ต้องไม่เกินวันที่ 18 เม.ย. 2025 </t>
  </si>
  <si>
    <t xml:space="preserve">ระบุ วัน/เดือน/ปี ที่สถาบันการเงินกันเงินสำรอง โดย
กรณีลูกหนี้ครบกำหนด ณ สิ้นเดือน : ใช้ข้อมูล ณ  สิ้นเดือนที่ครบกำหนดนับแต่วันที่ลูกหนี้แต่ละรายได้รับสินเชื่อ soft loan ครั้งแรก 
กรณีลูกหนี้ครบกำหนดระหว่างเดือน : ใช้ข้อมูล ณ สิ้นเดือนสุดท้ายก่อนวันครบกำหนด นับแต่วันที่ลูกหนี้แต่ละรายได้รับสินเชื่อ soft loan ครั้งแรก
ทั้งนี้ กรณีลูกหนี้ได้รับเงิน soft loan เฉพาะ ระยะที่ 2 วันที่จัดชั้นและกันสำรองเมื่อครบกำหนด 2 ปีนั้น ต้องไม่เกินวันที่ 18 เม.ย. 2023 และเมื่อครบกำหนด 4 ปีนั้น ต้องไม่เกินวันที่ 18 เม.ย. 2025 </t>
  </si>
  <si>
    <t>เงินสำรองพึงกันที่คำนวณตามประกาศ ธปท. ที่ สกส1. 2/2563 โดยมีอัตราการกันเงินสำรอง ดังนี้
- ร้อยละ 1 สำหรับสินเชื่อที่จัดชั้นปกติ/ Stage 1
- ร้อยละ 2 สำหรับสินเชื่อที่จัดชั้น SM/ Stage 2
- ร้อยละ 36 สำหรับสินเชื่อที่จัดชั้น SM/ Stage 2 แต่เคยจัดชั้นเป็น NPL/ Stage 3 และผ่านการปรับโครงสร้างหนี้นับแต่ได้รับสินเชื่อ soft loan 
- ร้อยละ 100 สำหรับสินเชื่อที่จัดชั้น NPL/ Stage3
ซึ่งต้องเท่ากับผลรวมของสำรองรายบัญชีจาก sheet G1.2</t>
  </si>
  <si>
    <t>วันที่ soft loan ครบกำหนดเพื่อคำนวณชดเชยความเสียหาย
(YYYY-MM-DD) ปี ค.ศ.</t>
  </si>
  <si>
    <t>กรณีจัดชั้นเป็น กล่าวถึงเป็นพิเศษ หรือ under-performingเคยมีการปรับปรุงโครงสร้างหนี้ มาก่อน
(ตาม drop down list)</t>
  </si>
  <si>
    <t>แบบรายงาน G1.2 แบบรายงานสัญญาเงินให้สินเชื่อ Soft Loan และสินเชื่ออื่น ของลูกหนี้ Soft Loan</t>
  </si>
  <si>
    <t>คำอธิบายการกรอกแบบรายงานสัญญาเงินให้สินเชื่อ Soft Loan และสินเชื่ออื่น ของลูกหนี้ Soft Loan</t>
  </si>
  <si>
    <t xml:space="preserve">G1.2 แบบรายงานสัญญาเงินให้สินเชื่อ Soft Loan และสินเชื่ออื่น ของลูกหนี้ Soft Loan </t>
  </si>
  <si>
    <r>
      <t>รายละเอียดสินเชื่อ</t>
    </r>
    <r>
      <rPr>
        <b/>
        <sz val="14"/>
        <color rgb="FFFF0000"/>
        <rFont val="BrowalliaUPC"/>
        <family val="2"/>
      </rPr>
      <t xml:space="preserve"> </t>
    </r>
    <r>
      <rPr>
        <b/>
        <sz val="14"/>
        <color theme="1"/>
        <rFont val="BrowalliaUPC"/>
        <family val="2"/>
      </rPr>
      <t>ณ 31 ธ.ค. 2019</t>
    </r>
  </si>
  <si>
    <t>เงินชดเชยความเสียหายที่จะได้รับ เพิ่ม / (คืน)
(หน่วย : บาท ทศนิยม 2 ตำแหน่ง)</t>
  </si>
  <si>
    <t>รายละเอียดสินเชื่อ ณ 31 ธ.ค. 2019</t>
  </si>
  <si>
    <t xml:space="preserve">วันที่ทำสัญญาตามรายงานชุดข้อมูล DS_LAR และข้อมูล DS_SMD </t>
  </si>
  <si>
    <t xml:space="preserve">วันที่สัญญาสินเชื่อครบกำหนดตามรายงานชุดข้อมูล DS_LAR และข้อมูล DS_SMD </t>
  </si>
  <si>
    <r>
      <rPr>
        <u/>
        <sz val="14"/>
        <rFont val="BrowalliaUPC"/>
        <family val="2"/>
      </rPr>
      <t>เงื่อนไข</t>
    </r>
    <r>
      <rPr>
        <sz val="14"/>
        <rFont val="BrowalliaUPC"/>
        <family val="2"/>
      </rPr>
      <t xml:space="preserve">
เป็นค่าว่างได้เฉพาะกรณี เป็นสัญญา soft loan</t>
    </r>
  </si>
  <si>
    <t>รายละเอียดสินเชื่อ ณ  สิ้นเดือนที่ครบกำหนด หรือ เดือนสุดท้ายก่อนวันครบกำหนด นับแต่ลูกหนี้ได้รับสินเชื่อ soft loan</t>
  </si>
  <si>
    <r>
      <t xml:space="preserve">เลขที่สัญญากู้ยืมของลูกหนี้ ณ  สิ้นเดือนที่ครบกำหนด หรือ เดือนสุดท้ายก่อนวันครบกำหนด นับแต่ลูกหนี้ได้รับสินเชื่อ soft loan ซึ่งต้องตรงกับชุดข้อมูล DS_LAR และข้อมูล DS_SMD สำหรับสินเชื่ออื่น และ D1 สำหรับสินเชื่อ soft loan
</t>
    </r>
    <r>
      <rPr>
        <u/>
        <sz val="14"/>
        <rFont val="BrowalliaUPC"/>
        <family val="2"/>
      </rPr>
      <t>หมายเหตุ:</t>
    </r>
    <r>
      <rPr>
        <sz val="14"/>
        <rFont val="BrowalliaUPC"/>
        <family val="2"/>
      </rPr>
      <t xml:space="preserve"> 
- ขอให้รายงานข้อมูลในรูปแบบของ Text เพื่อป้องกันการตกหล่นของเลขระบุตัวตนของลูกหนี้ของสถาบันการเงินที่ขึ้นต้นด้วย "0"
- </t>
    </r>
    <r>
      <rPr>
        <u/>
        <sz val="14"/>
        <rFont val="BrowalliaUPC"/>
        <family val="2"/>
      </rPr>
      <t>ไม่ต้องรายงาน</t>
    </r>
    <r>
      <rPr>
        <sz val="14"/>
        <rFont val="BrowalliaUPC"/>
        <family val="2"/>
      </rPr>
      <t>เลขที่สัญญากู้ยืมของวงเงินสินเชื่อและภาระผูกพันที่สถาบันการเงินให้แก่ลูกหนี้</t>
    </r>
    <r>
      <rPr>
        <u/>
        <sz val="14"/>
        <rFont val="BrowalliaUPC"/>
        <family val="2"/>
      </rPr>
      <t>ภายหลัง 31 ธ.ค. 2019</t>
    </r>
    <r>
      <rPr>
        <sz val="14"/>
        <rFont val="BrowalliaUPC"/>
        <family val="2"/>
      </rPr>
      <t xml:space="preserve">
- </t>
    </r>
    <r>
      <rPr>
        <u/>
        <sz val="14"/>
        <rFont val="BrowalliaUPC"/>
        <family val="2"/>
      </rPr>
      <t>ไม่ต้องรายงาน</t>
    </r>
    <r>
      <rPr>
        <sz val="14"/>
        <rFont val="BrowalliaUPC"/>
        <family val="2"/>
      </rPr>
      <t xml:space="preserve">เลขที่สัญญากู้ยืมของวงเงินตามภาระผูกพัน วงเงินสินเชื่อส่วนบุคคลภายใต้การกำกับ วงเงินสินเชื่อเพื่อที่อยู่อาศัย วงเงินสินเชื่อรายย่อยเพื่อการประกอบอาชีพภายใต้กำกับ และวงเงินสินเชื่อบัตรเครดิต
- </t>
    </r>
    <r>
      <rPr>
        <u/>
        <sz val="14"/>
        <rFont val="BrowalliaUPC"/>
        <family val="2"/>
      </rPr>
      <t>ต้อง</t>
    </r>
    <r>
      <rPr>
        <sz val="14"/>
        <rFont val="BrowalliaUPC"/>
        <family val="2"/>
      </rPr>
      <t xml:space="preserve">รายงานเลขที่สัญญากู้ยืมขอวงเงินสินเชื่อที่ บสย. ค้ำประกันด้วย โดยต้องเลือก "286060 การค้ำประกัน-สถาบันการเงินที่จัดตั้งขึ้นโดยกฎหมายเฉพาะ" ที่ Field "ชื่อประเภทหลักประกัน" </t>
    </r>
  </si>
  <si>
    <r>
      <rPr>
        <sz val="14"/>
        <rFont val="BrowalliaUPC"/>
        <family val="2"/>
      </rPr>
      <t xml:space="preserve">- กรณีสินเชื่อ soft loan ให้รายงานวันที่ลูกหนี้เบิกใช้เงิน soft loan จากสถาบันการเงินครั้งแรก
- กรณีสินเชื่ออื่นให้รายงานวันที่ทำสัญญาเงินกู้ตามรายงานชุดข้อมูล DS_LAR และข้อมูล DS_SMD </t>
    </r>
  </si>
  <si>
    <r>
      <rPr>
        <sz val="14"/>
        <rFont val="BrowalliaUPC"/>
        <family val="2"/>
      </rPr>
      <t xml:space="preserve">- กรณีสินเชื่อ soft loan ให้รายงานวันที่ soft loan ครบกำหนดเพื่อคำนวณชดเชยความเสียหาย 2 ปี หรือ 4 ปี โดยนับจากวันที่ลูกหนี้ได้รับเงิน soft loan ครั้งแรก ถึงหนึ่งวันก่อนหน้าวันครบกำหนด 2 ปี หรือ 4 ปี วันดังกล่าว 
- กรณีสินเชื่ออื่น ให้รายงานวันที่สัญญาครบกำหนดตามรายงานชุดข้อมูล DS_LAR และข้อมูล DS_SMD </t>
    </r>
  </si>
  <si>
    <t>ระบุ "Yes" หากบัญชีสินเชื่อมีประวัติการปรับโครงสร้างหนี้นับจากวันที่ 31 ธ.ค. 2019 จนถึงวันที่ครบกำหนด
ระบุ "No" หากบัญชีสินเชื่อไม่มีประวัติการปรับโครงสร้างหนี้</t>
  </si>
  <si>
    <r>
      <rPr>
        <u/>
        <sz val="14"/>
        <color theme="1"/>
        <rFont val="BrowalliaUPC"/>
        <family val="2"/>
      </rPr>
      <t>เงื่อนไข</t>
    </r>
    <r>
      <rPr>
        <sz val="14"/>
        <color theme="1"/>
        <rFont val="BrowalliaUPC"/>
        <family val="2"/>
      </rPr>
      <t xml:space="preserve">
ต้องมีค่ากรณี "การจัดชั้น" มีค่าเป็น
   - 020012 Under-Performing (สำหรับธนาคารพาณิชย์)
   - 020002 กล่าวถึงเป็นพิเศษ (สำหรับสถาบันการเงินเฉพาะกิจ)
กรณีอื่น ต้องเป็นค่าว่าง</t>
    </r>
  </si>
  <si>
    <r>
      <t xml:space="preserve">จำนวนวงเงินตามสัญญา ซึ่งต้องตรงกับชุดข้อมูล DS_LAR และข้อมูล DS_SMD และ D1 สำหรับสินเชื่อ soft loan
- </t>
    </r>
    <r>
      <rPr>
        <u/>
        <sz val="14"/>
        <rFont val="BrowalliaUPC"/>
        <family val="2"/>
      </rPr>
      <t>ไม่นับรวม</t>
    </r>
    <r>
      <rPr>
        <sz val="14"/>
        <rFont val="BrowalliaUPC"/>
        <family val="2"/>
      </rPr>
      <t>วงเงินตามสัญญาของวงเงินสินเชื่อที่สถาบันการเงินให้แก่ลูกหนี้ภายหลัง 31 ธ.ค. 2019</t>
    </r>
  </si>
  <si>
    <r>
      <t xml:space="preserve">ยอดหนี้คงค้างของวงเงินสินเชื่อ ซึ่งต้องตรงกับชุดข้อมูล DS_LAR และข้อมูล DF_SMD และ D1 สำหรับสินเชื่อ soft loan
ทั้งนี้ ไม่ให้นับรวมดอกเบี้ยค้างรับ ค่าธรรมเนียม หรือเงินทดรองอื่นใด
- </t>
    </r>
    <r>
      <rPr>
        <u/>
        <sz val="14"/>
        <rFont val="BrowalliaUPC"/>
        <family val="2"/>
      </rPr>
      <t>ไม่นับรวม</t>
    </r>
    <r>
      <rPr>
        <sz val="14"/>
        <rFont val="BrowalliaUPC"/>
        <family val="2"/>
      </rPr>
      <t>ยอดสินเชื่อคงค้างของวงเงินสินเชื่อที่สถาบันการเงินให้แก่ลูกหนี้ภายหลัง 31 ธ.ค. 2019</t>
    </r>
  </si>
  <si>
    <t>ยอดหนี้คงค้างของวงเงินสินเชื่อที่ บสย. ค้ำประกัน ที่นับรวมอยู่ในวงเงินรวมของลูกหนี้</t>
  </si>
  <si>
    <t>สำรองส่วนเพิ่ม = เงินสำรองพึงกัน ณ สิ้นเดือนที่ครบกำหนด หรือ ณ สิ้นเดือนสุดท้ายก่อนวันครบกำหนดนับแต่ลูกหนี้ได้รับสินเชื่อ soft loan กรณีสินเชื่อ soft loan ครบกำหนดก่อนสิ้นเดือน - เงินสำรองพึงกัน ณ 31 ธ.ค. 2019
ทั้งนี้ หากกรณีติดลบให้ระบุ "0"</t>
  </si>
  <si>
    <t>- ระบุเลขที่หลักประกันที่ใช้อ้างอิงกับหลักประกันแต่ละชิ้น เช่น เลขที่โฉนด เลขที่เครื่องจักร 
ทั้งนี้ สำหรับหลักประกันที่ประเมินมูลค่าในเล่มประเมินราคาเดียวกันและธนาคารรับรองราคาร่วมกัน เช่น ที่ดินบริเวณเดียวกันที่รังวัดหลายแปลง หมู่บ้าน คอนโด เครื่องจักรของโรงงาน หรือหลักประกันที่มีลักษณะเป็นโครงการ เป็นต้น
หลักประกันถูกประเมินรวมกันให้ระบุเพียงเลขที่หลักประกันของหลักประกันชิ้นแรกของกลุ่ม
ทั้งนี้ ห้ามใส่เครื่องหมาย underscore "_"</t>
  </si>
  <si>
    <t>* ระบุข้อมูลที่ตรงกับในแบบรายงาน C4.2 แบบยืนยันการขอรับ soft loan  หรือที่ทำการปรับปรุงผลการอนุมัติจากระบบงาน หลังจากที่ได้ตรวจสอบข้อมูลเพิ่มเติมจากข้อมูลภายใน ธปท. หรือจากสถาบันการเงิน</t>
  </si>
  <si>
    <t>รายละเอียดสินเชื่อ ณ สิ้นเดือนที่ครบกำหนด หรือ เดือนสุดท้ายก่อนวันครบกำหนด นับแต่ลูกหนี้ได้รับสินเชื่อ soft loan</t>
  </si>
  <si>
    <r>
      <t>ข้อมูลของหลักประกันที่รายงาน เป็นข้อมูลใด โดยมีค่าคือ
   - ณ สิ้นเดือน</t>
    </r>
    <r>
      <rPr>
        <sz val="14"/>
        <rFont val="BrowalliaUPC"/>
        <family val="2"/>
      </rPr>
      <t xml:space="preserve"> ธ.ค. 2019</t>
    </r>
    <r>
      <rPr>
        <sz val="14"/>
        <color theme="1"/>
        <rFont val="BrowalliaUPC"/>
        <family val="2"/>
      </rPr>
      <t xml:space="preserve">
   - ณ วันที่ครบกำหนด 2 ปี
   - ณ วันที่ครบกำหนด 4 ปี</t>
    </r>
  </si>
  <si>
    <t>ณ วันที่ครบกำหนด 2 ปี</t>
  </si>
  <si>
    <t>ณ วันที่ครบกำหนด 4 ปี</t>
  </si>
  <si>
    <r>
      <t>โปรดกรอกข้อมูลลูกหนี้</t>
    </r>
    <r>
      <rPr>
        <b/>
        <u/>
        <sz val="14"/>
        <color rgb="FFFF0000"/>
        <rFont val="BrowalliaUPC"/>
        <family val="2"/>
      </rPr>
      <t>เฉพาะราย</t>
    </r>
    <r>
      <rPr>
        <b/>
        <sz val="14"/>
        <rFont val="BrowalliaUPC"/>
        <family val="2"/>
      </rPr>
      <t>ที่เกิดความเสียหาย ต้องการขอรับเงินชดเชย และมี soft loan ครบกำหนด ในเดือนที่รายงาน</t>
    </r>
  </si>
  <si>
    <t>เงื่อนไข
เป็นค่าว่างได้ กรณี วงเงินจำนำ/ จำนอง/ค้ำประกัน/หลักประกันทางธุรกิจหรืออื่น ๆ อ้างถึง เลขที่หลักประกัน (column F) ที่มีเลขที่อ้างอิงหลักประกัน (column B) มากกว่า 1 เลขที่อ้างอิง</t>
  </si>
  <si>
    <t>เดือนของข้อมูล มีค่า  01, 02, 03, 04, 05, 06, 07, 08, 09, 10, 11, 12</t>
  </si>
  <si>
    <t>ปีของข้อมูลให้ใช้ปี ค.ศ. 4 หลัก เช่น 2022 เป็นต้น</t>
  </si>
  <si>
    <t>คุณสุชาติ สะเทือนวงษา                  โทร 0-2283-5948
คุณเกษม  สินเสริมสุขสกุล             โทร 0-2283-6363
คุณวรางคณา รุ่งนภาไพร                โทร 0-2356-6304
คุณอริสา ฉัตรไชยเดช                     โทร 0-2283-6374</t>
  </si>
  <si>
    <t>เงินสำรองพึงกันที่คำนวณตามประกาศ ธปท. ที่ สกส1. 2/2563 โดยมีอัตราการกันเงินสำรอง ดังนี้
- ร้อยละ 1 สำหรับสินเชื่อที่จัดชั้นปกติ/ Stage 1
- ร้อยละ 2 สำหรับสินเชื่อที่จัดชั้น SM/ Stage 2
ทั้งนี้ ในกรณีที่ยอดคงค้างสินเชื่อต่ำกว่ามูลค่าหลักประกันให้กรอก "0"
ซึ่งต้องเท่ากับผลรวมของสำรองรายบัญชีจาก sheet G1.2</t>
  </si>
  <si>
    <t>วันที่จัดชั้นและกันสำรอง เพื่อคำนวณสำรองรายบัญชี
(YYYY-MM-DD) ปี ค.ศ.</t>
  </si>
  <si>
    <t>วันที่จัดชั้นและกันสำรอง เพื่อคำนวณสำรองรายบัญชี  (YYYY-MM-DD) ปี ค.ศ.</t>
  </si>
  <si>
    <t>ข้อมูลลูกหนี้ ณ วันครบกำหนด นับแต่ลูกหนี้ได้รับสินเชื่อ soft loan</t>
  </si>
  <si>
    <r>
      <t>สถานะของสินเชื่อ soft loan ณ วันครบกำหนด กรณีลูกหนี้ได้รับสินเชื่อ soft loan ทั้งระยะที่ 1 และ 2 โดยให้ระบุสถานะเป็น</t>
    </r>
    <r>
      <rPr>
        <u/>
        <sz val="14"/>
        <color rgb="FF000000"/>
        <rFont val="BrowalliaUPC"/>
        <family val="2"/>
      </rPr>
      <t>รายลูกหนี้</t>
    </r>
    <r>
      <rPr>
        <sz val="14"/>
        <color rgb="FF000000"/>
        <rFont val="BrowalliaUPC"/>
        <family val="2"/>
      </rPr>
      <t xml:space="preserve"> ซึ่งหากลูกหนี้มีหลายประเภทเงินให้สินเชื่อให้กรอกสถานะการจัดชั้นที่</t>
    </r>
    <r>
      <rPr>
        <u/>
        <sz val="14"/>
        <color rgb="FF000000"/>
        <rFont val="BrowalliaUPC"/>
        <family val="2"/>
      </rPr>
      <t>เข้มที่สุด</t>
    </r>
  </si>
  <si>
    <t xml:space="preserve">ยอดหนี้คงค้างของวงเงินสินเชื่อ soft loan ณ วันครบกำหนด </t>
  </si>
  <si>
    <t>ข้อมูลลูกหนี้ ณ สิ้นเดือนที่ครบกำหนด หรือ เดือนสุดท้ายก่อนวันครบกำหนด นับแต่ลูกหนี้ได้รับสินเชื่อ soft loan</t>
  </si>
  <si>
    <t>สำรองส่วนเพิ่มส่วนที่เป็นของวงเงิน soft loan = สำรองส่วนเพิ่ม * ยอดหนี้คงค้างสินเชื่อ soft loan ณ ครบกำหนด นับแต่วันที่ลูกหนี้ได้รับสินเชื่อ/ยอดคงค้างสินเชื่อรวมเดือนสุดท้าย ณ วันครบกำหนด</t>
  </si>
  <si>
    <r>
      <rPr>
        <u/>
        <sz val="14"/>
        <rFont val="BrowalliaUPC"/>
        <family val="2"/>
      </rPr>
      <t xml:space="preserve">ตอนครบกำหนด 2 ปี (ขอรับชดเชยความเสียหายรอบที่ 1) : </t>
    </r>
    <r>
      <rPr>
        <sz val="14"/>
        <rFont val="BrowalliaUPC"/>
        <family val="2"/>
      </rPr>
      <t xml:space="preserve">
เงินชดเชยความเสียหายที่จะได้รับ เพิ่ม / (คืน) ตอนครบกำหนด 2 ปี (ขอรับชดเชยความเสียหายรอบแรก) = ความเสียหายที่ขอรับชดเชย * 80%
</t>
    </r>
    <r>
      <rPr>
        <u/>
        <sz val="14"/>
        <rFont val="BrowalliaUPC"/>
        <family val="2"/>
      </rPr>
      <t xml:space="preserve">ตอนครบกำหนด 4 ปี (ขอรับชดเชยความเสียหายรอบที่ 2) : 
</t>
    </r>
    <r>
      <rPr>
        <sz val="14"/>
        <rFont val="BrowalliaUPC"/>
        <family val="2"/>
      </rPr>
      <t>เงินชดเชยความเสียหายที่จะได้รับ เพิ่ม / (คืน) ตอนครบกำหนด 4 ปี (ขอรับชดเชยความเสียหายรอบที่ 2) = ความเสียหายที่ขอรับชดเชย - เงินชดเชยความเสียหายที่เคยได้รับ เมื่อครบกำหนด 2 ปี (80%)
หมายเหตุ :
- กรณีเงินชดเชยที่คำนวณได้ในรอบที่ 2 สูงกว่าเงินชดเชยรอบแรก: ถือว่าเงินส่วนต่างที่มากกว่าเป็นส่วนที่ สง. พึงได้รับชดเชยในรอบที่ 2 แต่ต้องไม่เกินร้อยละ 20 ของเงินที่คำนวณได้ในรอบแรก
- กรณีเงินชดเชยที่คำนวณได้ในรอบที่ 2 ต่ำกว่าเงินชดเชยรอบแรก: ให้ สง. คืนเงินชดเชยตามส่วนต่างที่คำนวณได้
- ค่า + คือ ได้รับการชดเชย
- ค่า - คือ จะต้องส่งคืนยอดการชดเชย
ทั้งนี้ กรณีที่ได้รับการชดเชยเพิ่ม เงินที่จะได้รับเพิ่มจะเป็นค่าที่ต่ำกว่า ระหว่างเงินส่วนต่างที่มากกว่า และ ร้อยละ 20 ของเงินที่คำนวณได้ เมื่อครบกำหนด 2 ปี</t>
    </r>
  </si>
  <si>
    <t>เงินชดเชยความเสียหายที่เคยได้รับ เมื่อครบกำหนด 2 ปี (80%)
(หน่วย : บาท ทศนิยม 2 ตำแหน่ง)</t>
  </si>
  <si>
    <r>
      <t>สถานะการจัดชั้นของบัญชี ณ สิ้นเดือนที่ครบกำหนด หรือ เดือนสุดท้ายก่อนวันครบกำหนด นับแต่ลูกหนี้ได้รับสินเชื่อ soft loan
ทั้งนี้ กรณีลูกหนี้ได้รับสินเชื่อ soft loan ทั้งระยะที่ 1 และ 2 โดยให้ระบุสถานะเป็นรายลูกหนี้ ซึ่งหากลูกหนี้มีหลายประเภทเงินให้สินเชื่อให้กรอกสถานะการจัดชั้นที่</t>
    </r>
    <r>
      <rPr>
        <u/>
        <sz val="14"/>
        <rFont val="BrowalliaUPC"/>
        <family val="2"/>
      </rPr>
      <t>เข้มที่สุด</t>
    </r>
  </si>
  <si>
    <t>รายละเอียดข้อมูล ณ วันครบกำหนด นับแต่ลูกหนี้ได้รับสินเชื่อ soft loan</t>
  </si>
  <si>
    <t>ยอดคงค้างสินเชื่อ
(หน่วย : บาท ทศนิยม 2 ตำแหน่ง)
(9)</t>
  </si>
  <si>
    <t>ยอดคงค้างวงเงินที่ บสย. ค้ำประกัน
(หน่วย : บาท ทศนิยม 2 ตำแหน่ง)
(10)</t>
  </si>
  <si>
    <t>ยอดคงค้างรวมหลังหักวงเงินที่ บสย. ค้ำประกัน
(หน่วย : บาท ทศนิยม 2 ตำแหน่ง)
(11) = (9) - (10)</t>
  </si>
  <si>
    <r>
      <t xml:space="preserve">เลขที่สัญญากู้ยืมของลูกหนี้ ณ วันครบกำหนด นับแต่ลูกหนี้ได้รับสินเชื่อ soft loan ซึ่งต้องตรงกับชุดข้อมูล DS_LAR และข้อมูล DS_SMD สำหรับสินเชื่ออื่น และ D1 สำหรับสินเชื่อ soft loan
</t>
    </r>
    <r>
      <rPr>
        <u/>
        <sz val="14"/>
        <color theme="1"/>
        <rFont val="BrowalliaUPC"/>
        <family val="2"/>
      </rPr>
      <t>หมายเหตุ:</t>
    </r>
    <r>
      <rPr>
        <sz val="14"/>
        <color theme="1"/>
        <rFont val="BrowalliaUPC"/>
        <family val="2"/>
      </rPr>
      <t xml:space="preserve"> 
- ขอให้รายงานข้อมูลในรูปแบบของ Text เพื่อป้องกันการตกหล่นของเลขระบุตัวตนของลูกหนี้ของสถาบันการเงินที่ขึ้นต้นด้วย "0"
- </t>
    </r>
    <r>
      <rPr>
        <u/>
        <sz val="14"/>
        <color theme="1"/>
        <rFont val="BrowalliaUPC"/>
        <family val="2"/>
      </rPr>
      <t>ไม่ต้องรายงาน</t>
    </r>
    <r>
      <rPr>
        <sz val="14"/>
        <color theme="1"/>
        <rFont val="BrowalliaUPC"/>
        <family val="2"/>
      </rPr>
      <t>เลขที่สัญญากู้ยืมของวงเงินสินเชื่อและภาระผูกพันที่สถาบันการเงินให้แก่ลูกหนี้</t>
    </r>
    <r>
      <rPr>
        <u/>
        <sz val="14"/>
        <color theme="1"/>
        <rFont val="BrowalliaUPC"/>
        <family val="2"/>
      </rPr>
      <t>ภายหลัง 31 ธ.ค. 2019</t>
    </r>
    <r>
      <rPr>
        <sz val="14"/>
        <color theme="1"/>
        <rFont val="BrowalliaUPC"/>
        <family val="2"/>
      </rPr>
      <t xml:space="preserve">
- </t>
    </r>
    <r>
      <rPr>
        <u/>
        <sz val="14"/>
        <color theme="1"/>
        <rFont val="BrowalliaUPC"/>
        <family val="2"/>
      </rPr>
      <t>ไม่ต้องรายงาน</t>
    </r>
    <r>
      <rPr>
        <sz val="14"/>
        <color theme="1"/>
        <rFont val="BrowalliaUPC"/>
        <family val="2"/>
      </rPr>
      <t xml:space="preserve">เลขที่สัญญากู้ยืมของวงเงินตามภาระผูกพัน วงเงินสินเชื่อส่วนบุคคลภายใต้การกำกับ วงเงินสินเชื่อเพื่อที่อยู่อาศัย วงเงินสินเชื่อรายย่อยเพื่อการประกอบอาชีพภายใต้กำกับ และวงเงินสินเชื่อบัตรเครดิต
- </t>
    </r>
    <r>
      <rPr>
        <u/>
        <sz val="14"/>
        <color theme="1"/>
        <rFont val="BrowalliaUPC"/>
        <family val="2"/>
      </rPr>
      <t>ต้อง</t>
    </r>
    <r>
      <rPr>
        <sz val="14"/>
        <color theme="1"/>
        <rFont val="BrowalliaUPC"/>
        <family val="2"/>
      </rPr>
      <t xml:space="preserve">รายงานเลขที่สัญญากู้ยืมขอวงเงินสินเชื่อที่ บสย. ค้ำประกันด้วย โดยต้องเลือก "286060 การค้ำประกัน-สถาบันการเงินที่จัดตั้งขึ้นโดยกฎหมายเฉพาะ" ที่ Field "ชื่อประเภทหลักประกัน" </t>
    </r>
  </si>
  <si>
    <r>
      <t>สถานะการจัดชั้นของบัญชี ณ สิ้นเดือนที่ครบกำหนด หรือ เดือนสุดท้ายก่อนวันครบกำหนด นับแต่ลูกหนี้ได้รับสินเชื่อ soft loan
ทั้งนี้ กรณีลูกหนี้ได้รับสินเชื่อ soft loan ทั้งระยะที่ 1 และ 2 โดยให้ระบุสถานะเป็นรายลูกหนี้ ซึ่งหากลูกหนี้มีหลายประเภทเงินให้สินเชื่อให้กรอกสถานะการจัดชั้นที่</t>
    </r>
    <r>
      <rPr>
        <u/>
        <sz val="14"/>
        <color theme="1"/>
        <rFont val="BrowalliaUPC"/>
        <family val="2"/>
      </rPr>
      <t>เข้มที่สุด</t>
    </r>
  </si>
  <si>
    <r>
      <t xml:space="preserve">ยอดหนี้คงค้างของวงเงินสินเชื่อ ซึ่งต้องตรงกับยอดหนี้ใน statement ของลูกหนี้
ทั้งนี้ ไม่ให้นับรวมดอกเบี้ยค้างรับ ค่าธรรมเนียม หรือเงินทดรองอื่นใด
- </t>
    </r>
    <r>
      <rPr>
        <u/>
        <sz val="14"/>
        <color theme="1"/>
        <rFont val="BrowalliaUPC"/>
        <family val="2"/>
      </rPr>
      <t>ไม่นับรวม</t>
    </r>
    <r>
      <rPr>
        <sz val="14"/>
        <color theme="1"/>
        <rFont val="BrowalliaUPC"/>
        <family val="2"/>
      </rPr>
      <t>ยอดสินเชื่อคงค้างของวงเงินสินเชื่อที่สถาบันการเงินให้แก่ลูกหนี้ภายหลัง 31 ธ.ค. 2019</t>
    </r>
  </si>
  <si>
    <t>วงเงินรวมของลูกหนี้ 
(หน่วย : บาท ทศนิยม 2 ตำแหน่ง)
(1)</t>
  </si>
  <si>
    <t>ยอดคงค้างสินเชื่อ soft loan
(หน่วย : บาท ทศนิยม 2 ตำแหน่ง) 
(4)</t>
  </si>
  <si>
    <t>สำรองส่วนเพิ่ม
(หน่วย : บาท ทศนิยม 2 ตำแหน่ง)
(6) = (5) - (2)</t>
  </si>
  <si>
    <t>อัตราเงินชดเชยที่จะได้รับ
(8)</t>
  </si>
  <si>
    <t>ความเสียหายที่ขอรับชดเชย
(หน่วย : บาท ทศนิยม 2 ตำแหน่ง)
(9) = (7) * (8)</t>
  </si>
  <si>
    <t>อัตราการกันเงินสำรอง
(ตาม drop down list)
(3)</t>
  </si>
  <si>
    <t>สำรองรายบัญชี
(หน่วย : บาท ทศนิยม 2 ตำแหน่ง)
(4) = [(1) - (2)] * (3)</t>
  </si>
  <si>
    <t>อัตราการกันเงินสำรอง
(ตาม drop down list)
(7)</t>
  </si>
  <si>
    <t>สำรองรายบัญชี
(หน่วย : บาท ทศนิยม 2 ตำแหน่ง)
(8) = [(5) - (6)] * (7)</t>
  </si>
  <si>
    <r>
      <t>รายงานเลขที่อ้างอิงของหลักประกันโดยต้องมีค่าไม่ซ้ำกันสำหรับหลักประกันชิ้นเดียวกันในงวดหลักประกันที่ไม่เหมือนกัน 
กล่าวคือ หลักประกัน 1 ชิ้นที่รายงานเข้ามาจะต้องมีเลขที่อ้างอิงอย่างน้อย 2 เลขที่ สำหรับ งวด ณ สิ้น</t>
    </r>
    <r>
      <rPr>
        <sz val="14"/>
        <color theme="1"/>
        <rFont val="Browallia New"/>
        <family val="2"/>
      </rPr>
      <t xml:space="preserve">เดือนธันวาคม 2019 </t>
    </r>
    <r>
      <rPr>
        <sz val="14"/>
        <color theme="1"/>
        <rFont val="BrowalliaUPC"/>
        <family val="2"/>
      </rPr>
      <t xml:space="preserve">และ ณ วันที่ ครบกำหนด
ในกรณีที่
   - หลักประกันมีการประเมินมูลค่าแยกชิ้นกัน สำหรับสัญญาเดียวกัน สามารถใช้เลขที่อ้างอิงหลักประกันเลขเดียวกันได้
   - หลักประกันประเมินค่ารวมกัน สามารถใช้เลขที่อ้างอิงหลักประกันเดียวได้ และรายงานเข้ามาเพียง 1 บรรทัดของข้อมูล
   - หลักประกัน 1 ชิ้น ใช้งานร่วมกันมากกว่า 1 สัญญาของลูกหนี้คนละราย จะต้องรายงานเลขที่อ้างอิง 2 ชุด สำหรับ เลขที่หลักประกันเดียวกัน โดยจะแยกมูลค่าหลักประกันหลังปันส่วน ตามสัญญาที่เกี่ยวข้อง
</t>
    </r>
    <r>
      <rPr>
        <u/>
        <sz val="14"/>
        <color theme="1"/>
        <rFont val="BrowalliaUPC"/>
        <family val="2"/>
      </rPr>
      <t xml:space="preserve">หมายเหตุ: </t>
    </r>
    <r>
      <rPr>
        <sz val="14"/>
        <color theme="1"/>
        <rFont val="BrowalliaUPC"/>
        <family val="2"/>
      </rPr>
      <t xml:space="preserve">
- ขอให้รายงานข้อมูลในรูปแบบของ Text เพื่อป้องกันการตกหล่นของเลขระบุตัวตนของลูกหนี้ของสถาบันการเงินที่ขึ้นต้นด้วย "0"</t>
    </r>
  </si>
  <si>
    <r>
      <t>มาตรฐานการตั้งชื่อไฟล์ข้อมูล</t>
    </r>
    <r>
      <rPr>
        <sz val="14"/>
        <rFont val="BrowalliaUPC"/>
        <family val="2"/>
      </rPr>
      <t xml:space="preserve"> :</t>
    </r>
    <r>
      <rPr>
        <sz val="14"/>
        <color rgb="FF0000FF"/>
        <rFont val="BrowalliaUPC"/>
        <family val="2"/>
      </rPr>
      <t xml:space="preserve"> M</t>
    </r>
    <r>
      <rPr>
        <b/>
        <sz val="14"/>
        <color rgb="FFFF0000"/>
        <rFont val="BrowalliaUPC"/>
        <family val="2"/>
      </rPr>
      <t>CRD</t>
    </r>
    <r>
      <rPr>
        <b/>
        <sz val="14"/>
        <color rgb="FFFF3399"/>
        <rFont val="BrowalliaUPC"/>
        <family val="2"/>
      </rPr>
      <t>Nn</t>
    </r>
    <r>
      <rPr>
        <b/>
        <sz val="14"/>
        <rFont val="BrowalliaUPC"/>
        <family val="2"/>
      </rPr>
      <t>_</t>
    </r>
    <r>
      <rPr>
        <b/>
        <sz val="14"/>
        <color rgb="FF9933FF"/>
        <rFont val="BrowalliaUPC"/>
        <family val="2"/>
      </rPr>
      <t>YYYY</t>
    </r>
    <r>
      <rPr>
        <b/>
        <sz val="14"/>
        <color theme="9" tint="-0.249977111117893"/>
        <rFont val="BrowalliaUPC"/>
        <family val="2"/>
      </rPr>
      <t>MM</t>
    </r>
    <r>
      <rPr>
        <b/>
        <sz val="14"/>
        <color theme="5" tint="-0.249977111117893"/>
        <rFont val="BrowalliaUPC"/>
        <family val="2"/>
      </rPr>
      <t>DD</t>
    </r>
    <r>
      <rPr>
        <b/>
        <sz val="14"/>
        <rFont val="BrowalliaUPC"/>
        <family val="2"/>
      </rPr>
      <t>_</t>
    </r>
    <r>
      <rPr>
        <b/>
        <sz val="14"/>
        <color theme="7" tint="-0.499984740745262"/>
        <rFont val="BrowalliaUPC"/>
        <family val="2"/>
      </rPr>
      <t>GSL</t>
    </r>
    <r>
      <rPr>
        <b/>
        <sz val="14"/>
        <rFont val="BrowalliaUPC"/>
        <family val="2"/>
      </rPr>
      <t>.</t>
    </r>
    <r>
      <rPr>
        <b/>
        <sz val="14"/>
        <color rgb="FF0000FF"/>
        <rFont val="BrowalliaUPC"/>
        <family val="2"/>
      </rPr>
      <t>xlsx</t>
    </r>
  </si>
  <si>
    <r>
      <t>แบบรายงานดังกล่าว</t>
    </r>
    <r>
      <rPr>
        <b/>
        <u/>
        <sz val="14"/>
        <rFont val="BrowalliaUPC"/>
        <family val="2"/>
      </rPr>
      <t>ไม่ต้อง</t>
    </r>
    <r>
      <rPr>
        <b/>
        <sz val="14"/>
        <rFont val="BrowalliaUPC"/>
        <family val="2"/>
      </rPr>
      <t>จัดทำ</t>
    </r>
    <r>
      <rPr>
        <sz val="14"/>
        <rFont val="BrowalliaUPC"/>
        <family val="2"/>
      </rPr>
      <t xml:space="preserve"> Hard Copy  ส่งให้ธนาคารแห่งประเทศไทย </t>
    </r>
  </si>
  <si>
    <r>
      <rPr>
        <u/>
        <sz val="14"/>
        <color theme="1"/>
        <rFont val="BrowalliaUPC"/>
        <family val="2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</si>
  <si>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t>ยอดคงค้างสินเชื่อ
(หน่วย : บาท ทศนิยม 2 ตำแหน่ง)
(9)</t>
  </si>
  <si>
    <t>แนวทางการรายงานข้อมูล
1. กรณีมีหลักประกัน
ระบุประเภทหลักประกัน โดยรายงานหลักประกันแยกแต่ละชิ้น และรายละเอียดที่เกี่ยวข้อง
2. บสย. ค้ำประกัน 
ขอให้ระบุค่าเป็น "286060 การค้ำประกัน-สถาบันการเงินที่จัดตั้งขึ้นโดยกฎหมายเฉพาะ"
ขอให้ระบุ เลขที่หนังสือสัญญาค้ำประกันจาก บสย. ใน column F
ระบุวงเงินค้ำประกันจากบสย. ใน column O  "วงเงินจำนำ/ จำนอง/ค้ำประกัน/หลักประกันทางธุรกิจหรืออื่น ๆ"
และนับจาก column H ไม่จำเป็นต้องใส่ค่าใน Field อื่นนอกจากที่กล่าวถึงข้างต้น</t>
  </si>
  <si>
    <t>มูลค่าหลักประกันสุทธิที่ใช้กันสำรอง ต้องเป็นมูลค่าที่ต่ำกว่าระหว่างวงเงินจำนำ/ จำนอง/ค้ำประกัน/หลักประกันทางธุรกิจหรืออื่น ๆ และมูลค่าของหลักประกันที่นำมาหักได้แต่ละชิ้น
หากหลักประกันมีเลขที่อ้างอิงหลักประกัน (column B) มากกว่า 1 เลขที่อ้างอิง และรายงาน "วงเงินจำนำ/ จำนอง/ค้ำประกัน/หลักประกันทางธุรกิจหรืออื่น ๆ " เพียงบรรทัดเดียว จะต้องรายงาน มูลค่าหลักประกันที่ใช้ในการกันสำรอง ตาม เลขที่อ้างอิงหลักประกัน โดยผลรวมของ "มูลค่าหลักประกันที่ใช้ในการกันสำรอง" ของหลักประกันและเลขที่หลักประกันเดียวกัน (column F) จะต้องมีค่าเท่ากับ จำนวนที่ต่ำกว่าระหว่างผลรวมของ column N และ column O</t>
  </si>
  <si>
    <t xml:space="preserve">ผลรวมของมูลค่าหลักประกันที่ใช้กันสำรอง จาก sheet G1.3 (column P) ของสัญญานั้น ๆ </t>
  </si>
  <si>
    <t>วงเงินรวมที่ใช้ในธุรกิจของลูกหนี้ทั้งหมด รวมสินเชื่อธุรกิจ (ไม่รวมดอกเบี้ย) ทุกประเภท เช่น สินเชื่อเช่าซื้อ fleet เพื่อการประกอบธุรกิจ แต่ไม่นับรวม ภาระผูกพัน วงเงินสินเชื่อส่วนบุคคลภายใต้การกำกับ วงเงินสินเชื่อเพื่อที่อยู่อาศัย วงเงินสินเชื่อรายย่อยเพื่อการประกอบอาชีพภายใต้กำกับ และวงเงินสินเชื่อบัตรเครดิต ซึ่งต้องเท่ากับผลรวมของวงเงินตามสัญญา (column L) ใน G1.2</t>
  </si>
  <si>
    <t>ธนาคารไทยเครดิต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</si>
</sst>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yyyy\-mm\-dd"/>
    <numFmt numFmtId="189" formatCode="#,##0.00;\(#,##0.00\)"/>
  </numFmts>
  <fonts count="5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BrowalliaUPC"/>
      <family val="2"/>
    </font>
    <font>
      <sz val="16"/>
      <color theme="1"/>
      <name val="BrowalliaUPC"/>
      <family val="2"/>
      <charset val="222"/>
    </font>
    <font>
      <sz val="14"/>
      <name val="BrowalliaUPC"/>
      <family val="2"/>
    </font>
    <font>
      <b/>
      <sz val="14"/>
      <color rgb="FFFF0000"/>
      <name val="BrowalliaUPC"/>
      <family val="2"/>
    </font>
    <font>
      <b/>
      <sz val="16"/>
      <color theme="1"/>
      <name val="BrowalliaUPC"/>
      <family val="2"/>
    </font>
    <font>
      <b/>
      <sz val="14"/>
      <color theme="1"/>
      <name val="BrowalliaUPC"/>
      <family val="2"/>
    </font>
    <font>
      <sz val="14"/>
      <color theme="0" tint="-0.499984740745262"/>
      <name val="BrowalliaUPC"/>
      <family val="2"/>
    </font>
    <font>
      <sz val="14"/>
      <color theme="1"/>
      <name val="BrowalliaUPC"/>
      <family val="2"/>
    </font>
    <font>
      <sz val="14"/>
      <color rgb="FF000000"/>
      <name val="BrowalliaUPC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FF00FF"/>
      <name val="BrowalliaUPC"/>
      <family val="2"/>
    </font>
    <font>
      <sz val="14"/>
      <color rgb="FF0070C0"/>
      <name val="BrowalliaUPC"/>
      <family val="2"/>
    </font>
    <font>
      <sz val="16"/>
      <name val="Angsana New"/>
      <family val="1"/>
    </font>
    <font>
      <sz val="16"/>
      <color rgb="FFFF0000"/>
      <name val="AngsanaUPC"/>
      <family val="1"/>
    </font>
    <font>
      <b/>
      <u/>
      <sz val="14"/>
      <color rgb="FFFF0000"/>
      <name val="BrowalliaUPC"/>
      <family val="2"/>
    </font>
    <font>
      <u/>
      <sz val="14"/>
      <color theme="1"/>
      <name val="BrowalliaUPC"/>
      <family val="2"/>
    </font>
    <font>
      <sz val="14"/>
      <color rgb="FFFF0000"/>
      <name val="BrowalliaUPC"/>
      <family val="2"/>
    </font>
    <font>
      <sz val="11"/>
      <color theme="1"/>
      <name val="Tahoma"/>
      <family val="2"/>
      <scheme val="minor"/>
    </font>
    <font>
      <sz val="14"/>
      <color rgb="FFFF0000"/>
      <name val="BrowalliaUPC"/>
      <family val="2"/>
      <charset val="222"/>
    </font>
    <font>
      <b/>
      <sz val="16"/>
      <color rgb="FFFF0000"/>
      <name val="BrowalliaUPC"/>
      <family val="2"/>
    </font>
    <font>
      <b/>
      <sz val="14"/>
      <color theme="5" tint="-0.249977111117893"/>
      <name val="BrowalliaUPC"/>
      <family val="2"/>
    </font>
    <font>
      <b/>
      <sz val="14"/>
      <color theme="0"/>
      <name val="BrowalliaUPC"/>
      <family val="2"/>
    </font>
    <font>
      <u/>
      <sz val="14"/>
      <name val="BrowalliaUPC"/>
      <family val="2"/>
    </font>
    <font>
      <b/>
      <u/>
      <sz val="14"/>
      <name val="BrowalliaUPC"/>
      <family val="2"/>
    </font>
    <font>
      <sz val="16"/>
      <color rgb="FFFF0000"/>
      <name val="BrowalliaUPC"/>
      <family val="2"/>
      <charset val="222"/>
    </font>
    <font>
      <sz val="9"/>
      <color theme="1"/>
      <name val="Tahoma"/>
      <family val="2"/>
      <scheme val="minor"/>
    </font>
    <font>
      <b/>
      <sz val="14"/>
      <color rgb="FF000000"/>
      <name val="BrowalliaUPC"/>
      <family val="2"/>
    </font>
    <font>
      <sz val="16"/>
      <color theme="1"/>
      <name val="BrowalliaUPC"/>
      <family val="2"/>
    </font>
    <font>
      <b/>
      <sz val="16"/>
      <color rgb="FFFF0000"/>
      <name val="BrowalliaUPC"/>
      <family val="2"/>
      <charset val="222"/>
    </font>
    <font>
      <u/>
      <sz val="14"/>
      <color rgb="FF000000"/>
      <name val="BrowalliaUPC"/>
      <family val="2"/>
    </font>
    <font>
      <b/>
      <sz val="16"/>
      <color rgb="FF0000CC"/>
      <name val="BrowalliaUPC"/>
      <family val="2"/>
      <charset val="222"/>
    </font>
    <font>
      <sz val="14"/>
      <color rgb="FF0000CC"/>
      <name val="BrowalliaUPC"/>
      <family val="2"/>
      <charset val="222"/>
    </font>
    <font>
      <sz val="14"/>
      <name val="BrowalliaUPC"/>
      <family val="2"/>
      <charset val="222"/>
    </font>
    <font>
      <b/>
      <u/>
      <sz val="14"/>
      <color theme="1"/>
      <name val="BrowalliaUPC"/>
      <family val="2"/>
    </font>
    <font>
      <strike/>
      <sz val="14"/>
      <name val="BrowalliaUPC"/>
      <family val="2"/>
    </font>
    <font>
      <sz val="14"/>
      <color theme="1"/>
      <name val="Browallia New"/>
      <family val="2"/>
    </font>
    <font>
      <b/>
      <sz val="14"/>
      <color theme="1"/>
      <name val="BrowalliaUPC"/>
      <family val="2"/>
      <charset val="222"/>
    </font>
    <font>
      <sz val="14"/>
      <color theme="1"/>
      <name val="BrowalliaUPC"/>
      <family val="2"/>
      <charset val="222"/>
    </font>
    <font>
      <b/>
      <u/>
      <sz val="14"/>
      <name val="BrowalliaUPC"/>
      <family val="2"/>
      <charset val="222"/>
    </font>
    <font>
      <sz val="14"/>
      <color rgb="FF0000FF"/>
      <name val="BrowalliaUPC"/>
      <family val="2"/>
    </font>
    <font>
      <b/>
      <sz val="14"/>
      <color rgb="FFFF3399"/>
      <name val="BrowalliaUPC"/>
      <family val="2"/>
    </font>
    <font>
      <b/>
      <sz val="14"/>
      <color rgb="FF9933FF"/>
      <name val="BrowalliaUPC"/>
      <family val="2"/>
    </font>
    <font>
      <b/>
      <sz val="14"/>
      <color theme="9" tint="-0.249977111117893"/>
      <name val="BrowalliaUPC"/>
      <family val="2"/>
    </font>
    <font>
      <b/>
      <sz val="14"/>
      <color theme="7" tint="-0.499984740745262"/>
      <name val="BrowalliaUPC"/>
      <family val="2"/>
    </font>
    <font>
      <b/>
      <sz val="14"/>
      <color rgb="FF0000FF"/>
      <name val="BrowalliaUPC"/>
      <family val="2"/>
    </font>
    <font>
      <b/>
      <sz val="14"/>
      <color rgb="FF0000FF"/>
      <name val="BrowalliaUPC"/>
      <family val="2"/>
      <charset val="222"/>
    </font>
    <font>
      <b/>
      <sz val="14"/>
      <color rgb="FFFF0000"/>
      <name val="BrowalliaUPC"/>
      <family val="2"/>
      <charset val="222"/>
    </font>
    <font>
      <b/>
      <sz val="14"/>
      <color rgb="FFFF3399"/>
      <name val="BrowalliaUPC"/>
      <family val="2"/>
      <charset val="222"/>
    </font>
    <font>
      <b/>
      <sz val="14"/>
      <color rgb="FF9933FF"/>
      <name val="BrowalliaUPC"/>
      <family val="2"/>
      <charset val="222"/>
    </font>
    <font>
      <b/>
      <sz val="14"/>
      <color theme="9" tint="-0.249977111117893"/>
      <name val="BrowalliaUPC"/>
      <family val="2"/>
      <charset val="222"/>
    </font>
    <font>
      <b/>
      <sz val="14"/>
      <color theme="5" tint="-0.249977111117893"/>
      <name val="BrowalliaUPC"/>
      <family val="2"/>
      <charset val="222"/>
    </font>
    <font>
      <b/>
      <sz val="14"/>
      <color theme="7" tint="-0.499984740745262"/>
      <name val="BrowalliaUPC"/>
      <family val="2"/>
      <charset val="222"/>
    </font>
  </fonts>
  <fills count="18">
    <fill>
      <patternFill patternType="none"/>
    </fill>
    <fill>
      <patternFill patternType="gray125"/>
    </fill>
    <fill>
      <patternFill patternType="solid">
        <fgColor rgb="FFE6F9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AD3BE"/>
        <bgColor indexed="64"/>
      </patternFill>
    </fill>
    <fill>
      <patternFill patternType="solid">
        <fgColor rgb="FFE6F9FE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18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9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165">
    <xf numFmtId="0" fontId="0" fillId="0" borderId="0" xfId="0"/>
    <xf numFmtId="0" fontId="3" fillId="0" borderId="0" xfId="1"/>
    <xf numFmtId="0" fontId="4" fillId="0" borderId="2" xfId="1" applyFont="1" applyBorder="1" applyAlignment="1">
      <alignment horizontal="left" vertical="top"/>
    </xf>
    <xf numFmtId="188" fontId="8" fillId="2" borderId="2" xfId="0" applyNumberFormat="1" applyFont="1" applyFill="1" applyBorder="1" applyAlignment="1">
      <alignment horizontal="left" vertical="top"/>
    </xf>
    <xf numFmtId="0" fontId="7" fillId="0" borderId="0" xfId="1" applyFont="1"/>
    <xf numFmtId="0" fontId="9" fillId="0" borderId="0" xfId="0" applyFont="1"/>
    <xf numFmtId="0" fontId="7" fillId="0" borderId="0" xfId="0" applyFont="1"/>
    <xf numFmtId="49" fontId="9" fillId="0" borderId="0" xfId="0" applyNumberFormat="1" applyFont="1" applyAlignment="1">
      <alignment horizontal="left"/>
    </xf>
    <xf numFmtId="49" fontId="9" fillId="0" borderId="0" xfId="0" applyNumberFormat="1" applyFont="1"/>
    <xf numFmtId="0" fontId="9" fillId="0" borderId="0" xfId="1" applyFont="1"/>
    <xf numFmtId="49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vertical="center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4" fillId="0" borderId="0" xfId="1" applyFont="1"/>
    <xf numFmtId="0" fontId="9" fillId="0" borderId="0" xfId="1" applyFont="1" applyAlignment="1">
      <alignment vertical="top"/>
    </xf>
    <xf numFmtId="0" fontId="4" fillId="0" borderId="1" xfId="1" applyFont="1" applyBorder="1" applyAlignment="1">
      <alignment vertical="top" wrapText="1"/>
    </xf>
    <xf numFmtId="0" fontId="4" fillId="0" borderId="1" xfId="1" quotePrefix="1" applyFont="1" applyBorder="1" applyAlignment="1">
      <alignment vertical="top" wrapText="1"/>
    </xf>
    <xf numFmtId="0" fontId="9" fillId="0" borderId="1" xfId="1" applyFont="1" applyBorder="1" applyAlignment="1">
      <alignment vertical="top" wrapText="1"/>
    </xf>
    <xf numFmtId="0" fontId="9" fillId="0" borderId="1" xfId="1" quotePrefix="1" applyFont="1" applyBorder="1" applyAlignment="1">
      <alignment vertical="top" wrapText="1"/>
    </xf>
    <xf numFmtId="0" fontId="4" fillId="0" borderId="0" xfId="1" applyFont="1" applyAlignment="1">
      <alignment vertical="top"/>
    </xf>
    <xf numFmtId="0" fontId="2" fillId="0" borderId="0" xfId="1" applyFont="1" applyAlignment="1">
      <alignment horizontal="left" vertical="top" wrapText="1"/>
    </xf>
    <xf numFmtId="0" fontId="7" fillId="3" borderId="1" xfId="1" applyFont="1" applyFill="1" applyBorder="1" applyAlignment="1">
      <alignment horizontal="center" vertical="top" wrapText="1"/>
    </xf>
    <xf numFmtId="0" fontId="2" fillId="0" borderId="0" xfId="1" applyFont="1" applyAlignment="1">
      <alignment horizontal="left" vertical="top"/>
    </xf>
    <xf numFmtId="0" fontId="5" fillId="0" borderId="0" xfId="1" applyFont="1"/>
    <xf numFmtId="0" fontId="2" fillId="0" borderId="1" xfId="1" applyFont="1" applyBorder="1" applyAlignment="1">
      <alignment vertical="top"/>
    </xf>
    <xf numFmtId="0" fontId="19" fillId="0" borderId="0" xfId="1" applyFont="1"/>
    <xf numFmtId="0" fontId="2" fillId="0" borderId="1" xfId="1" applyFont="1" applyBorder="1" applyAlignment="1">
      <alignment vertical="top" wrapText="1"/>
    </xf>
    <xf numFmtId="0" fontId="19" fillId="0" borderId="0" xfId="1" applyFont="1" applyAlignment="1">
      <alignment vertical="top"/>
    </xf>
    <xf numFmtId="0" fontId="4" fillId="0" borderId="0" xfId="1" applyFont="1" applyAlignment="1">
      <alignment horizontal="left" vertical="top" wrapText="1"/>
    </xf>
    <xf numFmtId="0" fontId="6" fillId="0" borderId="0" xfId="1" applyFont="1"/>
    <xf numFmtId="0" fontId="21" fillId="0" borderId="0" xfId="1" applyFont="1"/>
    <xf numFmtId="0" fontId="4" fillId="0" borderId="0" xfId="1" applyFont="1"/>
    <xf numFmtId="0" fontId="2" fillId="7" borderId="1" xfId="1" applyFont="1" applyFill="1" applyBorder="1" applyAlignment="1">
      <alignment horizontal="center" vertical="top" wrapText="1"/>
    </xf>
    <xf numFmtId="0" fontId="9" fillId="2" borderId="2" xfId="1" applyFont="1" applyFill="1" applyBorder="1" applyAlignment="1">
      <alignment vertical="top"/>
    </xf>
    <xf numFmtId="0" fontId="7" fillId="6" borderId="1" xfId="0" applyFont="1" applyFill="1" applyBorder="1" applyAlignment="1">
      <alignment horizontal="center" vertical="top"/>
    </xf>
    <xf numFmtId="0" fontId="7" fillId="6" borderId="1" xfId="0" applyFont="1" applyFill="1" applyBorder="1" applyAlignment="1">
      <alignment horizontal="center" vertical="top" wrapText="1"/>
    </xf>
    <xf numFmtId="9" fontId="9" fillId="0" borderId="0" xfId="0" applyNumberFormat="1" applyFont="1"/>
    <xf numFmtId="0" fontId="10" fillId="0" borderId="0" xfId="0" applyFont="1" applyAlignment="1">
      <alignment vertical="center"/>
    </xf>
    <xf numFmtId="9" fontId="10" fillId="0" borderId="0" xfId="6" applyFont="1" applyAlignment="1">
      <alignment vertical="center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9" fillId="0" borderId="0" xfId="1" applyFont="1" applyAlignment="1">
      <alignment horizontal="center" vertical="top" wrapText="1"/>
    </xf>
    <xf numFmtId="0" fontId="23" fillId="0" borderId="0" xfId="1" applyFont="1" applyAlignment="1">
      <alignment horizontal="left" vertical="top"/>
    </xf>
    <xf numFmtId="0" fontId="7" fillId="0" borderId="0" xfId="1" applyFont="1" applyAlignment="1">
      <alignment horizontal="left" vertical="top" wrapText="1"/>
    </xf>
    <xf numFmtId="0" fontId="2" fillId="8" borderId="1" xfId="1" applyFont="1" applyFill="1" applyBorder="1" applyAlignment="1">
      <alignment horizontal="center" vertical="top"/>
    </xf>
    <xf numFmtId="0" fontId="4" fillId="0" borderId="1" xfId="1" applyFont="1" applyBorder="1" applyAlignment="1">
      <alignment horizontal="left" vertical="top" wrapText="1"/>
    </xf>
    <xf numFmtId="0" fontId="4" fillId="0" borderId="6" xfId="1" applyFont="1" applyBorder="1" applyAlignment="1">
      <alignment vertical="top" wrapText="1"/>
    </xf>
    <xf numFmtId="0" fontId="9" fillId="0" borderId="1" xfId="1" applyFont="1" applyBorder="1" applyAlignment="1">
      <alignment vertical="top"/>
    </xf>
    <xf numFmtId="0" fontId="4" fillId="0" borderId="1" xfId="1" applyFont="1" applyBorder="1" applyAlignment="1">
      <alignment vertical="top"/>
    </xf>
    <xf numFmtId="9" fontId="10" fillId="10" borderId="0" xfId="6" applyFont="1" applyFill="1" applyAlignment="1">
      <alignment vertical="center"/>
    </xf>
    <xf numFmtId="0" fontId="27" fillId="0" borderId="0" xfId="1" applyFont="1" applyAlignment="1">
      <alignment vertical="top"/>
    </xf>
    <xf numFmtId="0" fontId="22" fillId="0" borderId="0" xfId="1" applyFont="1" applyAlignment="1">
      <alignment horizontal="center"/>
    </xf>
    <xf numFmtId="0" fontId="5" fillId="0" borderId="0" xfId="0" applyFont="1" applyAlignment="1">
      <alignment horizontal="center"/>
    </xf>
    <xf numFmtId="0" fontId="19" fillId="0" borderId="0" xfId="0" applyFont="1"/>
    <xf numFmtId="0" fontId="9" fillId="0" borderId="0" xfId="0" applyFont="1" applyAlignment="1">
      <alignment vertical="top"/>
    </xf>
    <xf numFmtId="0" fontId="22" fillId="0" borderId="0" xfId="0" applyFont="1" applyAlignment="1">
      <alignment horizontal="center"/>
    </xf>
    <xf numFmtId="0" fontId="4" fillId="0" borderId="0" xfId="1" applyFont="1" applyAlignment="1">
      <alignment horizontal="left" vertical="top"/>
    </xf>
    <xf numFmtId="0" fontId="19" fillId="0" borderId="0" xfId="0" applyFont="1" applyAlignment="1">
      <alignment vertical="top"/>
    </xf>
    <xf numFmtId="0" fontId="5" fillId="0" borderId="0" xfId="0" applyFont="1"/>
    <xf numFmtId="0" fontId="2" fillId="5" borderId="3" xfId="1" applyFont="1" applyFill="1" applyBorder="1" applyAlignment="1">
      <alignment horizontal="center" vertical="top" wrapText="1"/>
    </xf>
    <xf numFmtId="0" fontId="28" fillId="0" borderId="0" xfId="0" applyFont="1"/>
    <xf numFmtId="0" fontId="27" fillId="0" borderId="0" xfId="1" applyFont="1"/>
    <xf numFmtId="0" fontId="9" fillId="0" borderId="0" xfId="1" applyFont="1" applyAlignment="1">
      <alignment vertical="top" wrapText="1"/>
    </xf>
    <xf numFmtId="0" fontId="2" fillId="11" borderId="1" xfId="1" applyFont="1" applyFill="1" applyBorder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30" fillId="0" borderId="0" xfId="1" applyFont="1"/>
    <xf numFmtId="0" fontId="4" fillId="0" borderId="1" xfId="9" quotePrefix="1" applyFont="1" applyBorder="1" applyAlignment="1">
      <alignment vertical="top" wrapText="1"/>
    </xf>
    <xf numFmtId="0" fontId="9" fillId="0" borderId="1" xfId="9" quotePrefix="1" applyFont="1" applyBorder="1" applyAlignment="1">
      <alignment vertical="top" wrapText="1"/>
    </xf>
    <xf numFmtId="0" fontId="31" fillId="0" borderId="0" xfId="1" applyFont="1"/>
    <xf numFmtId="0" fontId="4" fillId="13" borderId="1" xfId="1" applyFont="1" applyFill="1" applyBorder="1" applyAlignment="1">
      <alignment vertical="top" wrapText="1"/>
    </xf>
    <xf numFmtId="0" fontId="9" fillId="13" borderId="1" xfId="1" applyFont="1" applyFill="1" applyBorder="1" applyAlignment="1">
      <alignment vertical="top"/>
    </xf>
    <xf numFmtId="0" fontId="9" fillId="13" borderId="1" xfId="1" applyFont="1" applyFill="1" applyBorder="1" applyAlignment="1">
      <alignment vertical="top" wrapText="1"/>
    </xf>
    <xf numFmtId="0" fontId="33" fillId="0" borderId="0" xfId="1" applyFont="1" applyAlignment="1">
      <alignment horizontal="center"/>
    </xf>
    <xf numFmtId="0" fontId="2" fillId="14" borderId="1" xfId="1" applyFont="1" applyFill="1" applyBorder="1" applyAlignment="1">
      <alignment horizontal="center" vertical="top" wrapText="1"/>
    </xf>
    <xf numFmtId="0" fontId="10" fillId="0" borderId="1" xfId="1" applyFont="1" applyBorder="1" applyAlignment="1">
      <alignment horizontal="left" vertical="top" wrapText="1"/>
    </xf>
    <xf numFmtId="0" fontId="4" fillId="12" borderId="11" xfId="0" applyFont="1" applyFill="1" applyBorder="1"/>
    <xf numFmtId="0" fontId="10" fillId="12" borderId="2" xfId="0" applyFont="1" applyFill="1" applyBorder="1" applyAlignment="1">
      <alignment vertical="top"/>
    </xf>
    <xf numFmtId="0" fontId="10" fillId="12" borderId="11" xfId="0" applyFont="1" applyFill="1" applyBorder="1" applyAlignment="1">
      <alignment vertical="top"/>
    </xf>
    <xf numFmtId="0" fontId="4" fillId="12" borderId="11" xfId="0" applyFont="1" applyFill="1" applyBorder="1" applyAlignment="1">
      <alignment vertical="top"/>
    </xf>
    <xf numFmtId="0" fontId="2" fillId="0" borderId="0" xfId="1" applyFont="1" applyAlignment="1">
      <alignment vertical="top" wrapText="1"/>
    </xf>
    <xf numFmtId="0" fontId="2" fillId="0" borderId="0" xfId="1" applyFont="1"/>
    <xf numFmtId="0" fontId="34" fillId="0" borderId="0" xfId="1" applyFont="1" applyAlignment="1">
      <alignment horizontal="left" vertical="top" wrapText="1"/>
    </xf>
    <xf numFmtId="0" fontId="2" fillId="11" borderId="3" xfId="1" applyFont="1" applyFill="1" applyBorder="1" applyAlignment="1">
      <alignment horizontal="center" vertical="top" wrapText="1"/>
    </xf>
    <xf numFmtId="0" fontId="3" fillId="0" borderId="0" xfId="1" applyAlignment="1">
      <alignment wrapText="1"/>
    </xf>
    <xf numFmtId="0" fontId="5" fillId="0" borderId="0" xfId="0" applyFont="1" applyAlignment="1">
      <alignment horizontal="center" vertical="top"/>
    </xf>
    <xf numFmtId="188" fontId="4" fillId="2" borderId="2" xfId="0" applyNumberFormat="1" applyFont="1" applyFill="1" applyBorder="1" applyAlignment="1">
      <alignment horizontal="left" vertical="top"/>
    </xf>
    <xf numFmtId="0" fontId="35" fillId="2" borderId="2" xfId="1" quotePrefix="1" applyFont="1" applyFill="1" applyBorder="1" applyAlignment="1">
      <alignment horizontal="left"/>
    </xf>
    <xf numFmtId="49" fontId="35" fillId="2" borderId="2" xfId="1" applyNumberFormat="1" applyFont="1" applyFill="1" applyBorder="1" applyAlignment="1">
      <alignment horizontal="left"/>
    </xf>
    <xf numFmtId="4" fontId="4" fillId="12" borderId="11" xfId="0" applyNumberFormat="1" applyFont="1" applyFill="1" applyBorder="1" applyAlignment="1">
      <alignment vertical="top"/>
    </xf>
    <xf numFmtId="9" fontId="10" fillId="0" borderId="0" xfId="6" applyFont="1" applyFill="1" applyAlignment="1">
      <alignment vertical="center"/>
    </xf>
    <xf numFmtId="9" fontId="4" fillId="12" borderId="11" xfId="6" applyFont="1" applyFill="1" applyBorder="1" applyAlignment="1">
      <alignment vertical="top"/>
    </xf>
    <xf numFmtId="9" fontId="10" fillId="15" borderId="11" xfId="0" applyNumberFormat="1" applyFont="1" applyFill="1" applyBorder="1"/>
    <xf numFmtId="4" fontId="10" fillId="0" borderId="11" xfId="0" applyNumberFormat="1" applyFont="1" applyBorder="1"/>
    <xf numFmtId="189" fontId="4" fillId="12" borderId="11" xfId="0" applyNumberFormat="1" applyFont="1" applyFill="1" applyBorder="1" applyAlignment="1">
      <alignment vertical="top"/>
    </xf>
    <xf numFmtId="4" fontId="4" fillId="15" borderId="11" xfId="0" applyNumberFormat="1" applyFont="1" applyFill="1" applyBorder="1"/>
    <xf numFmtId="9" fontId="4" fillId="12" borderId="11" xfId="6" applyFont="1" applyFill="1" applyBorder="1"/>
    <xf numFmtId="0" fontId="29" fillId="3" borderId="1" xfId="1" applyFont="1" applyFill="1" applyBorder="1" applyAlignment="1">
      <alignment horizontal="center" vertical="top" wrapText="1"/>
    </xf>
    <xf numFmtId="0" fontId="7" fillId="7" borderId="1" xfId="1" applyFont="1" applyFill="1" applyBorder="1" applyAlignment="1">
      <alignment horizontal="center" vertical="top" wrapText="1"/>
    </xf>
    <xf numFmtId="0" fontId="7" fillId="16" borderId="1" xfId="0" applyFont="1" applyFill="1" applyBorder="1" applyAlignment="1">
      <alignment horizontal="center" vertical="top"/>
    </xf>
    <xf numFmtId="0" fontId="37" fillId="0" borderId="1" xfId="1" quotePrefix="1" applyFont="1" applyBorder="1" applyAlignment="1">
      <alignment vertical="top" wrapText="1"/>
    </xf>
    <xf numFmtId="2" fontId="10" fillId="0" borderId="11" xfId="0" applyNumberFormat="1" applyFont="1" applyBorder="1" applyAlignment="1">
      <alignment vertical="top"/>
    </xf>
    <xf numFmtId="0" fontId="5" fillId="0" borderId="0" xfId="1" applyFont="1" applyAlignment="1">
      <alignment horizontal="left" vertical="top"/>
    </xf>
    <xf numFmtId="49" fontId="4" fillId="2" borderId="1" xfId="1" applyNumberFormat="1" applyFont="1" applyFill="1" applyBorder="1"/>
    <xf numFmtId="0" fontId="10" fillId="12" borderId="2" xfId="0" applyFont="1" applyFill="1" applyBorder="1" applyAlignment="1">
      <alignment horizontal="left"/>
    </xf>
    <xf numFmtId="0" fontId="2" fillId="17" borderId="1" xfId="1" applyFont="1" applyFill="1" applyBorder="1" applyAlignment="1">
      <alignment horizontal="center" vertical="top" wrapText="1"/>
    </xf>
    <xf numFmtId="0" fontId="2" fillId="3" borderId="1" xfId="1" applyFont="1" applyFill="1" applyBorder="1" applyAlignment="1">
      <alignment horizontal="center" vertical="top" wrapText="1"/>
    </xf>
    <xf numFmtId="0" fontId="2" fillId="3" borderId="5" xfId="1" applyFont="1" applyFill="1" applyBorder="1" applyAlignment="1">
      <alignment vertical="top"/>
    </xf>
    <xf numFmtId="0" fontId="2" fillId="3" borderId="3" xfId="1" applyFont="1" applyFill="1" applyBorder="1" applyAlignment="1">
      <alignment horizontal="center" vertical="top" wrapText="1"/>
    </xf>
    <xf numFmtId="0" fontId="39" fillId="4" borderId="0" xfId="1" applyFont="1" applyFill="1"/>
    <xf numFmtId="0" fontId="40" fillId="4" borderId="0" xfId="1" applyFont="1" applyFill="1"/>
    <xf numFmtId="0" fontId="40" fillId="0" borderId="0" xfId="1" applyFont="1"/>
    <xf numFmtId="0" fontId="41" fillId="4" borderId="0" xfId="4" applyFont="1" applyFill="1" applyAlignment="1">
      <alignment horizontal="left" indent="1"/>
    </xf>
    <xf numFmtId="0" fontId="48" fillId="4" borderId="0" xfId="4" applyFont="1" applyFill="1"/>
    <xf numFmtId="0" fontId="49" fillId="4" borderId="0" xfId="4" applyFont="1" applyFill="1"/>
    <xf numFmtId="0" fontId="50" fillId="4" borderId="0" xfId="4" applyFont="1" applyFill="1"/>
    <xf numFmtId="0" fontId="51" fillId="4" borderId="0" xfId="4" applyFont="1" applyFill="1"/>
    <xf numFmtId="0" fontId="35" fillId="4" borderId="0" xfId="4" applyFont="1" applyFill="1"/>
    <xf numFmtId="0" fontId="52" fillId="4" borderId="0" xfId="4" applyFont="1" applyFill="1"/>
    <xf numFmtId="0" fontId="53" fillId="4" borderId="0" xfId="4" applyFont="1" applyFill="1"/>
    <xf numFmtId="0" fontId="54" fillId="0" borderId="0" xfId="4" applyFont="1"/>
    <xf numFmtId="0" fontId="35" fillId="4" borderId="0" xfId="5" applyFont="1" applyFill="1"/>
    <xf numFmtId="49" fontId="35" fillId="4" borderId="0" xfId="5" applyNumberFormat="1" applyFont="1" applyFill="1" applyAlignment="1">
      <alignment horizontal="center"/>
    </xf>
    <xf numFmtId="0" fontId="35" fillId="0" borderId="0" xfId="5" applyFont="1"/>
    <xf numFmtId="0" fontId="35" fillId="2" borderId="1" xfId="5" applyFont="1" applyFill="1" applyBorder="1"/>
    <xf numFmtId="49" fontId="35" fillId="4" borderId="0" xfId="5" applyNumberFormat="1" applyFont="1" applyFill="1" applyAlignment="1">
      <alignment horizontal="center" vertical="top"/>
    </xf>
    <xf numFmtId="0" fontId="21" fillId="4" borderId="0" xfId="5" applyFont="1" applyFill="1" applyAlignment="1">
      <alignment horizontal="left" vertical="top"/>
    </xf>
    <xf numFmtId="0" fontId="40" fillId="4" borderId="0" xfId="1" applyFont="1" applyFill="1" applyAlignment="1">
      <alignment vertical="top"/>
    </xf>
    <xf numFmtId="0" fontId="40" fillId="4" borderId="0" xfId="1" applyFont="1" applyFill="1" applyAlignment="1">
      <alignment horizontal="left" vertical="top" wrapText="1"/>
    </xf>
    <xf numFmtId="0" fontId="35" fillId="4" borderId="0" xfId="5" applyFont="1" applyFill="1" applyAlignment="1">
      <alignment horizontal="left" vertical="top" wrapText="1"/>
    </xf>
    <xf numFmtId="0" fontId="35" fillId="0" borderId="0" xfId="1" applyFont="1" applyAlignment="1">
      <alignment horizontal="left" vertical="top" wrapText="1"/>
    </xf>
    <xf numFmtId="0" fontId="40" fillId="0" borderId="0" xfId="1" applyFont="1" applyAlignment="1">
      <alignment horizontal="left" vertical="top" wrapText="1"/>
    </xf>
    <xf numFmtId="0" fontId="24" fillId="9" borderId="7" xfId="1" applyFont="1" applyFill="1" applyBorder="1" applyAlignment="1">
      <alignment horizontal="center" vertical="top"/>
    </xf>
    <xf numFmtId="0" fontId="24" fillId="9" borderId="9" xfId="1" applyFont="1" applyFill="1" applyBorder="1" applyAlignment="1">
      <alignment horizontal="center" vertical="top"/>
    </xf>
    <xf numFmtId="0" fontId="2" fillId="0" borderId="0" xfId="1" applyFont="1" applyAlignment="1">
      <alignment horizontal="left" vertical="top" wrapText="1"/>
    </xf>
    <xf numFmtId="0" fontId="24" fillId="9" borderId="3" xfId="1" applyFont="1" applyFill="1" applyBorder="1" applyAlignment="1">
      <alignment horizontal="center" vertical="top"/>
    </xf>
    <xf numFmtId="0" fontId="24" fillId="9" borderId="4" xfId="1" applyFont="1" applyFill="1" applyBorder="1" applyAlignment="1">
      <alignment horizontal="center" vertical="top"/>
    </xf>
    <xf numFmtId="0" fontId="24" fillId="9" borderId="8" xfId="1" applyFont="1" applyFill="1" applyBorder="1" applyAlignment="1">
      <alignment horizontal="center" vertical="top"/>
    </xf>
    <xf numFmtId="0" fontId="24" fillId="9" borderId="0" xfId="1" applyFont="1" applyFill="1" applyAlignment="1">
      <alignment horizontal="center" vertical="top"/>
    </xf>
    <xf numFmtId="0" fontId="7" fillId="7" borderId="1" xfId="1" applyFont="1" applyFill="1" applyBorder="1" applyAlignment="1">
      <alignment horizontal="center" vertical="top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5" borderId="10" xfId="1" applyFont="1" applyFill="1" applyBorder="1" applyAlignment="1">
      <alignment horizontal="center" vertical="center"/>
    </xf>
    <xf numFmtId="0" fontId="2" fillId="14" borderId="3" xfId="1" applyFont="1" applyFill="1" applyBorder="1" applyAlignment="1">
      <alignment horizontal="center" vertical="center"/>
    </xf>
    <xf numFmtId="0" fontId="2" fillId="14" borderId="4" xfId="1" applyFont="1" applyFill="1" applyBorder="1" applyAlignment="1">
      <alignment horizontal="center" vertical="center"/>
    </xf>
    <xf numFmtId="0" fontId="2" fillId="14" borderId="5" xfId="1" applyFont="1" applyFill="1" applyBorder="1" applyAlignment="1">
      <alignment horizontal="center" vertical="center"/>
    </xf>
    <xf numFmtId="0" fontId="7" fillId="11" borderId="12" xfId="1" applyFont="1" applyFill="1" applyBorder="1" applyAlignment="1">
      <alignment horizontal="center" vertical="center"/>
    </xf>
    <xf numFmtId="0" fontId="7" fillId="11" borderId="4" xfId="1" applyFont="1" applyFill="1" applyBorder="1" applyAlignment="1">
      <alignment horizontal="center" vertical="center"/>
    </xf>
    <xf numFmtId="0" fontId="7" fillId="11" borderId="5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 wrapText="1"/>
    </xf>
    <xf numFmtId="0" fontId="2" fillId="3" borderId="11" xfId="1" applyFont="1" applyFill="1" applyBorder="1" applyAlignment="1">
      <alignment horizontal="center" vertical="center" wrapText="1"/>
    </xf>
    <xf numFmtId="0" fontId="24" fillId="9" borderId="1" xfId="1" applyFont="1" applyFill="1" applyBorder="1" applyAlignment="1">
      <alignment horizontal="center" vertical="top"/>
    </xf>
    <xf numFmtId="0" fontId="7" fillId="3" borderId="3" xfId="1" applyFont="1" applyFill="1" applyBorder="1" applyAlignment="1">
      <alignment horizontal="center" vertical="top"/>
    </xf>
    <xf numFmtId="0" fontId="7" fillId="3" borderId="4" xfId="1" applyFont="1" applyFill="1" applyBorder="1" applyAlignment="1">
      <alignment horizontal="center" vertical="top"/>
    </xf>
    <xf numFmtId="0" fontId="7" fillId="3" borderId="5" xfId="1" applyFont="1" applyFill="1" applyBorder="1" applyAlignment="1">
      <alignment horizontal="center" vertical="top"/>
    </xf>
    <xf numFmtId="0" fontId="7" fillId="11" borderId="3" xfId="1" applyFont="1" applyFill="1" applyBorder="1" applyAlignment="1">
      <alignment horizontal="center" vertical="top"/>
    </xf>
    <xf numFmtId="0" fontId="7" fillId="11" borderId="4" xfId="1" applyFont="1" applyFill="1" applyBorder="1" applyAlignment="1">
      <alignment horizontal="center" vertical="top"/>
    </xf>
    <xf numFmtId="0" fontId="7" fillId="11" borderId="5" xfId="1" applyFont="1" applyFill="1" applyBorder="1" applyAlignment="1">
      <alignment horizontal="center" vertical="top"/>
    </xf>
    <xf numFmtId="0" fontId="7" fillId="17" borderId="3" xfId="1" applyFont="1" applyFill="1" applyBorder="1" applyAlignment="1">
      <alignment horizontal="center" vertical="top"/>
    </xf>
    <xf numFmtId="0" fontId="7" fillId="17" borderId="4" xfId="1" applyFont="1" applyFill="1" applyBorder="1" applyAlignment="1">
      <alignment horizontal="center" vertical="top"/>
    </xf>
    <xf numFmtId="0" fontId="7" fillId="17" borderId="5" xfId="1" applyFont="1" applyFill="1" applyBorder="1" applyAlignment="1">
      <alignment horizontal="center" vertical="top"/>
    </xf>
    <xf numFmtId="0" fontId="24" fillId="9" borderId="7" xfId="1" applyFont="1" applyFill="1" applyBorder="1" applyAlignment="1">
      <alignment horizontal="center" vertical="top" wrapText="1"/>
    </xf>
    <xf numFmtId="0" fontId="24" fillId="9" borderId="9" xfId="1" applyFont="1" applyFill="1" applyBorder="1" applyAlignment="1">
      <alignment horizontal="center" vertical="top" wrapText="1"/>
    </xf>
  </cellXfs>
  <cellStyles count="10">
    <cellStyle name="Comma 2" xfId="7" xr:uid="{00000000-0005-0000-0000-000000000000}"/>
    <cellStyle name="Comma 4" xfId="2" xr:uid="{00000000-0005-0000-0000-000001000000}"/>
    <cellStyle name="Comma 4 2" xfId="8" xr:uid="{00000000-0005-0000-0000-000002000000}"/>
    <cellStyle name="Normal" xfId="0" builtinId="0"/>
    <cellStyle name="Normal 2" xfId="9" xr:uid="{DB1ED6FD-2DF7-491C-84E8-48F835EFCE08}"/>
    <cellStyle name="Normal 2 2" xfId="5" xr:uid="{00000000-0005-0000-0000-000004000000}"/>
    <cellStyle name="Normal 2 3" xfId="1" xr:uid="{00000000-0005-0000-0000-000005000000}"/>
    <cellStyle name="Normal_01 แบบรายงาน SA และ SSA" xfId="4" xr:uid="{00000000-0005-0000-0000-000006000000}"/>
    <cellStyle name="Percent" xfId="6" builtinId="5"/>
    <cellStyle name="Percent 2" xfId="3" xr:uid="{00000000-0005-0000-0000-000008000000}"/>
  </cellStyles>
  <dxfs count="0"/>
  <tableStyles count="0" defaultTableStyle="TableStyleMedium2" defaultPivotStyle="PivotStyleLight16"/>
  <colors>
    <mruColors>
      <color rgb="FFE6F9FE"/>
      <color rgb="FFBDD7EE"/>
      <color rgb="FFFAD3BE"/>
      <color rgb="FF0000CC"/>
      <color rgb="FFCCCC00"/>
      <color rgb="FFFCE4D6"/>
      <color rgb="FF9999FF"/>
      <color rgb="FFFDEA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41"/>
  <sheetViews>
    <sheetView workbookViewId="0">
      <selection activeCell="B8" sqref="B8"/>
    </sheetView>
  </sheetViews>
  <sheetFormatPr defaultColWidth="9" defaultRowHeight="20" x14ac:dyDescent="0.6"/>
  <cols>
    <col min="1" max="6" width="9" style="112"/>
    <col min="7" max="7" width="8.33203125" style="112" customWidth="1"/>
    <col min="8" max="8" width="79.83203125" style="112" customWidth="1"/>
    <col min="9" max="16384" width="9" style="112"/>
  </cols>
  <sheetData>
    <row r="1" spans="1:83" ht="20.5" x14ac:dyDescent="0.65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11"/>
      <c r="BN1" s="111"/>
      <c r="BO1" s="111"/>
      <c r="BP1" s="111"/>
      <c r="BQ1" s="111"/>
      <c r="BR1" s="111"/>
      <c r="BS1" s="111"/>
      <c r="BT1" s="111"/>
      <c r="BU1" s="111"/>
      <c r="BV1" s="111"/>
      <c r="BW1" s="111"/>
      <c r="BX1" s="111"/>
      <c r="BY1" s="111"/>
      <c r="BZ1" s="111"/>
      <c r="CA1" s="111"/>
      <c r="CB1" s="111"/>
      <c r="CC1" s="111"/>
      <c r="CD1" s="111"/>
      <c r="CE1" s="111"/>
    </row>
    <row r="2" spans="1:83" x14ac:dyDescent="0.6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  <c r="BI2" s="111"/>
      <c r="BJ2" s="111"/>
      <c r="BK2" s="111"/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/>
    </row>
    <row r="3" spans="1:83" ht="20.5" x14ac:dyDescent="0.65">
      <c r="A3" s="113" t="s">
        <v>595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  <c r="BI3" s="111"/>
      <c r="BJ3" s="111"/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</row>
    <row r="4" spans="1:83" ht="20.5" x14ac:dyDescent="0.65">
      <c r="A4" s="111"/>
      <c r="B4" s="114" t="s">
        <v>494</v>
      </c>
      <c r="C4" s="130" t="s">
        <v>495</v>
      </c>
      <c r="D4" s="130"/>
      <c r="E4" s="130"/>
      <c r="F4" s="130"/>
      <c r="G4" s="130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</row>
    <row r="5" spans="1:83" ht="20.5" x14ac:dyDescent="0.65">
      <c r="A5" s="111"/>
      <c r="B5" s="115" t="s">
        <v>1</v>
      </c>
      <c r="C5" s="130" t="s">
        <v>2</v>
      </c>
      <c r="D5" s="130"/>
      <c r="E5" s="130"/>
      <c r="F5" s="130"/>
      <c r="G5" s="130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</row>
    <row r="6" spans="1:83" ht="20.5" x14ac:dyDescent="0.65">
      <c r="A6" s="111"/>
      <c r="B6" s="116" t="s">
        <v>3</v>
      </c>
      <c r="C6" s="130" t="s">
        <v>4</v>
      </c>
      <c r="D6" s="130"/>
      <c r="E6" s="130"/>
      <c r="F6" s="130"/>
      <c r="G6" s="130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</row>
    <row r="7" spans="1:83" ht="20.5" x14ac:dyDescent="0.65">
      <c r="A7" s="111"/>
      <c r="B7" s="117" t="s">
        <v>5</v>
      </c>
      <c r="C7" s="118" t="s">
        <v>565</v>
      </c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</row>
    <row r="8" spans="1:83" ht="20.5" x14ac:dyDescent="0.65">
      <c r="A8" s="111"/>
      <c r="B8" s="119" t="s">
        <v>6</v>
      </c>
      <c r="C8" s="118" t="s">
        <v>564</v>
      </c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</row>
    <row r="9" spans="1:83" ht="20.5" x14ac:dyDescent="0.65">
      <c r="A9" s="111"/>
      <c r="B9" s="120" t="s">
        <v>7</v>
      </c>
      <c r="C9" s="118" t="s">
        <v>8</v>
      </c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</row>
    <row r="10" spans="1:83" ht="20.5" x14ac:dyDescent="0.65">
      <c r="A10" s="111"/>
      <c r="B10" s="121" t="s">
        <v>9</v>
      </c>
      <c r="C10" s="118" t="s">
        <v>10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</row>
    <row r="11" spans="1:83" ht="20.5" x14ac:dyDescent="0.65">
      <c r="A11" s="111"/>
      <c r="B11" s="114" t="s">
        <v>11</v>
      </c>
      <c r="C11" s="118" t="s">
        <v>12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</row>
    <row r="12" spans="1:83" x14ac:dyDescent="0.6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</row>
    <row r="13" spans="1:83" ht="20.5" x14ac:dyDescent="0.65">
      <c r="A13" s="113" t="s">
        <v>13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</row>
    <row r="14" spans="1:83" s="124" customFormat="1" ht="20.5" x14ac:dyDescent="0.65">
      <c r="A14" s="122"/>
      <c r="B14" s="123" t="s">
        <v>14</v>
      </c>
      <c r="C14" s="122" t="s">
        <v>596</v>
      </c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</row>
    <row r="15" spans="1:83" s="124" customFormat="1" x14ac:dyDescent="0.6">
      <c r="A15" s="122"/>
      <c r="B15" s="123" t="s">
        <v>15</v>
      </c>
      <c r="C15" s="122" t="s">
        <v>16</v>
      </c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</row>
    <row r="16" spans="1:83" s="124" customFormat="1" x14ac:dyDescent="0.6">
      <c r="A16" s="122"/>
      <c r="B16" s="123" t="s">
        <v>17</v>
      </c>
      <c r="C16" s="122" t="s">
        <v>18</v>
      </c>
      <c r="D16" s="122"/>
      <c r="E16" s="122"/>
      <c r="F16" s="122"/>
      <c r="G16" s="125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</row>
    <row r="17" spans="1:83" s="124" customFormat="1" x14ac:dyDescent="0.6">
      <c r="A17" s="122"/>
      <c r="B17" s="123" t="s">
        <v>19</v>
      </c>
      <c r="C17" s="122" t="s">
        <v>20</v>
      </c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</row>
    <row r="18" spans="1:83" s="124" customFormat="1" x14ac:dyDescent="0.6">
      <c r="A18" s="122"/>
      <c r="B18" s="123" t="s">
        <v>21</v>
      </c>
      <c r="C18" s="122" t="s">
        <v>22</v>
      </c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</row>
    <row r="19" spans="1:83" s="124" customFormat="1" x14ac:dyDescent="0.6">
      <c r="A19" s="122"/>
      <c r="B19" s="123" t="s">
        <v>23</v>
      </c>
      <c r="C19" s="122" t="s">
        <v>24</v>
      </c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</row>
    <row r="20" spans="1:83" s="124" customFormat="1" x14ac:dyDescent="0.6">
      <c r="A20" s="122"/>
      <c r="B20" s="123" t="s">
        <v>25</v>
      </c>
      <c r="C20" s="122" t="s">
        <v>26</v>
      </c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</row>
    <row r="21" spans="1:83" s="124" customFormat="1" x14ac:dyDescent="0.6">
      <c r="A21" s="122"/>
      <c r="B21" s="123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</row>
    <row r="22" spans="1:83" s="124" customFormat="1" ht="19.5" customHeight="1" x14ac:dyDescent="0.7">
      <c r="A22" s="122"/>
      <c r="B22" s="126"/>
      <c r="C22" s="111" t="s">
        <v>597</v>
      </c>
      <c r="D22" s="127"/>
      <c r="E22" s="127"/>
      <c r="F22" s="127"/>
      <c r="G22" s="127"/>
      <c r="H22" s="127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</row>
    <row r="23" spans="1:83" ht="23" x14ac:dyDescent="0.6">
      <c r="A23" s="111"/>
      <c r="B23" s="111"/>
      <c r="C23" s="128" t="s">
        <v>27</v>
      </c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</row>
    <row r="24" spans="1:83" ht="162.65" customHeight="1" x14ac:dyDescent="0.6">
      <c r="A24" s="111"/>
      <c r="B24" s="111"/>
      <c r="C24" s="131" t="s">
        <v>28</v>
      </c>
      <c r="D24" s="131"/>
      <c r="E24" s="131"/>
      <c r="F24" s="131"/>
      <c r="G24" s="13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  <c r="BI24" s="111"/>
      <c r="BJ24" s="111"/>
      <c r="BK24" s="111"/>
      <c r="BL24" s="111"/>
      <c r="BM24" s="111"/>
      <c r="BN24" s="111"/>
      <c r="BO24" s="111"/>
      <c r="BP24" s="111"/>
      <c r="BQ24" s="111"/>
      <c r="BR24" s="111"/>
      <c r="BS24" s="111"/>
      <c r="BT24" s="111"/>
      <c r="BU24" s="111"/>
      <c r="BV24" s="111"/>
      <c r="BW24" s="111"/>
      <c r="BX24" s="111"/>
      <c r="BY24" s="111"/>
      <c r="BZ24" s="111"/>
      <c r="CA24" s="111"/>
      <c r="CB24" s="111"/>
      <c r="CC24" s="111"/>
      <c r="CD24" s="111"/>
      <c r="CE24" s="111"/>
    </row>
    <row r="25" spans="1:83" x14ac:dyDescent="0.6">
      <c r="A25" s="111"/>
      <c r="B25" s="111"/>
      <c r="C25" s="111" t="s">
        <v>29</v>
      </c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  <c r="BI25" s="111"/>
      <c r="BJ25" s="111"/>
      <c r="BK25" s="111"/>
      <c r="BL25" s="111"/>
      <c r="BM25" s="111"/>
      <c r="BN25" s="111"/>
      <c r="BO25" s="111"/>
      <c r="BP25" s="111"/>
      <c r="BQ25" s="111"/>
      <c r="BR25" s="111"/>
      <c r="BS25" s="111"/>
      <c r="BT25" s="111"/>
      <c r="BU25" s="111"/>
      <c r="BV25" s="111"/>
      <c r="BW25" s="111"/>
      <c r="BX25" s="111"/>
      <c r="BY25" s="111"/>
      <c r="BZ25" s="111"/>
      <c r="CA25" s="111"/>
      <c r="CB25" s="111"/>
      <c r="CC25" s="111"/>
      <c r="CD25" s="111"/>
      <c r="CE25" s="111"/>
    </row>
    <row r="26" spans="1:83" ht="103.5" customHeight="1" x14ac:dyDescent="0.6">
      <c r="A26" s="111"/>
      <c r="B26" s="111"/>
      <c r="C26" s="132" t="s">
        <v>566</v>
      </c>
      <c r="D26" s="132"/>
      <c r="E26" s="132"/>
      <c r="F26" s="132"/>
      <c r="G26" s="132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1"/>
      <c r="BP26" s="111"/>
      <c r="BQ26" s="111"/>
      <c r="BR26" s="111"/>
      <c r="BS26" s="111"/>
      <c r="BT26" s="111"/>
      <c r="BU26" s="111"/>
      <c r="BV26" s="111"/>
      <c r="BW26" s="111"/>
      <c r="BX26" s="111"/>
      <c r="BY26" s="111"/>
      <c r="BZ26" s="111"/>
      <c r="CA26" s="111"/>
      <c r="CB26" s="111"/>
      <c r="CC26" s="111"/>
      <c r="CD26" s="111"/>
      <c r="CE26" s="111"/>
    </row>
    <row r="27" spans="1:83" x14ac:dyDescent="0.6">
      <c r="A27" s="111"/>
      <c r="B27" s="111"/>
      <c r="C27" s="129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</row>
    <row r="28" spans="1:83" x14ac:dyDescent="0.6">
      <c r="A28" s="111"/>
      <c r="B28" s="111"/>
      <c r="C28" s="129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</row>
    <row r="29" spans="1:83" x14ac:dyDescent="0.6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</row>
    <row r="30" spans="1:83" x14ac:dyDescent="0.6">
      <c r="A30" s="111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/>
      <c r="CA30" s="111"/>
      <c r="CB30" s="111"/>
      <c r="CC30" s="111"/>
      <c r="CD30" s="111"/>
      <c r="CE30" s="111"/>
    </row>
    <row r="31" spans="1:83" x14ac:dyDescent="0.6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1"/>
    </row>
    <row r="32" spans="1:83" x14ac:dyDescent="0.6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/>
      <c r="CA32" s="111"/>
      <c r="CB32" s="111"/>
      <c r="CC32" s="111"/>
      <c r="CD32" s="111"/>
      <c r="CE32" s="111"/>
    </row>
    <row r="33" spans="1:83" x14ac:dyDescent="0.6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1"/>
      <c r="BX33" s="111"/>
      <c r="BY33" s="111"/>
      <c r="BZ33" s="111"/>
      <c r="CA33" s="111"/>
      <c r="CB33" s="111"/>
      <c r="CC33" s="111"/>
      <c r="CD33" s="111"/>
      <c r="CE33" s="111"/>
    </row>
    <row r="34" spans="1:83" x14ac:dyDescent="0.6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1"/>
      <c r="CD34" s="111"/>
      <c r="CE34" s="111"/>
    </row>
    <row r="35" spans="1:83" x14ac:dyDescent="0.6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1"/>
      <c r="CD35" s="111"/>
      <c r="CE35" s="111"/>
    </row>
    <row r="36" spans="1:83" x14ac:dyDescent="0.6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1"/>
      <c r="CD36" s="111"/>
      <c r="CE36" s="111"/>
    </row>
    <row r="37" spans="1:83" x14ac:dyDescent="0.6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1"/>
      <c r="BR37" s="111"/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1"/>
      <c r="CD37" s="111"/>
      <c r="CE37" s="111"/>
    </row>
    <row r="38" spans="1:83" x14ac:dyDescent="0.6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1"/>
      <c r="BR38" s="111"/>
      <c r="BS38" s="111"/>
      <c r="BT38" s="111"/>
      <c r="BU38" s="111"/>
      <c r="BV38" s="111"/>
      <c r="BW38" s="111"/>
      <c r="BX38" s="111"/>
      <c r="BY38" s="111"/>
      <c r="BZ38" s="111"/>
      <c r="CA38" s="111"/>
      <c r="CB38" s="111"/>
      <c r="CC38" s="111"/>
      <c r="CD38" s="111"/>
      <c r="CE38" s="111"/>
    </row>
    <row r="39" spans="1:83" x14ac:dyDescent="0.6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1"/>
      <c r="BT39" s="111"/>
      <c r="BU39" s="111"/>
      <c r="BV39" s="111"/>
      <c r="BW39" s="111"/>
      <c r="BX39" s="111"/>
      <c r="BY39" s="111"/>
      <c r="BZ39" s="111"/>
      <c r="CA39" s="111"/>
      <c r="CB39" s="111"/>
      <c r="CC39" s="111"/>
      <c r="CD39" s="111"/>
      <c r="CE39" s="111"/>
    </row>
    <row r="40" spans="1:83" x14ac:dyDescent="0.6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1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</row>
    <row r="41" spans="1:83" x14ac:dyDescent="0.6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1"/>
      <c r="BQ41" s="111"/>
      <c r="BR41" s="111"/>
      <c r="BS41" s="111"/>
      <c r="BT41" s="111"/>
      <c r="BU41" s="111"/>
      <c r="BV41" s="111"/>
      <c r="BW41" s="111"/>
      <c r="BX41" s="111"/>
      <c r="BY41" s="111"/>
      <c r="BZ41" s="111"/>
      <c r="CA41" s="111"/>
      <c r="CB41" s="111"/>
      <c r="CC41" s="111"/>
      <c r="CD41" s="111"/>
      <c r="CE41" s="111"/>
    </row>
  </sheetData>
  <mergeCells count="5">
    <mergeCell ref="C4:G4"/>
    <mergeCell ref="C5:G5"/>
    <mergeCell ref="C6:G6"/>
    <mergeCell ref="C24:G24"/>
    <mergeCell ref="C26:G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AL86"/>
  <sheetViews>
    <sheetView workbookViewId="0">
      <selection activeCell="D8" sqref="D8"/>
    </sheetView>
  </sheetViews>
  <sheetFormatPr defaultColWidth="9" defaultRowHeight="20" x14ac:dyDescent="0.6"/>
  <cols>
    <col min="1" max="1" width="27.75" style="5" bestFit="1" customWidth="1"/>
    <col min="2" max="2" width="44.08203125" style="5" bestFit="1" customWidth="1"/>
    <col min="3" max="3" width="9" style="5"/>
    <col min="4" max="4" width="25" style="5" bestFit="1" customWidth="1"/>
    <col min="5" max="5" width="9" style="5" customWidth="1"/>
    <col min="6" max="6" width="33.75" style="5" bestFit="1" customWidth="1"/>
    <col min="7" max="7" width="27.58203125" style="5" customWidth="1"/>
    <col min="8" max="8" width="4.83203125" style="5" hidden="1" customWidth="1"/>
    <col min="9" max="9" width="9" style="5" customWidth="1"/>
    <col min="10" max="10" width="27.83203125" style="5" hidden="1" customWidth="1"/>
    <col min="11" max="11" width="9" style="5" hidden="1" customWidth="1"/>
    <col min="12" max="12" width="58.08203125" style="5" customWidth="1"/>
    <col min="13" max="13" width="9" style="5"/>
    <col min="14" max="15" width="9" style="5" customWidth="1"/>
    <col min="16" max="16" width="9.58203125" style="5" bestFit="1" customWidth="1"/>
    <col min="17" max="17" width="9" style="5" customWidth="1"/>
    <col min="18" max="18" width="16.08203125" style="5" bestFit="1" customWidth="1"/>
    <col min="19" max="19" width="44.25" style="5" bestFit="1" customWidth="1"/>
    <col min="20" max="20" width="44.83203125" style="5" bestFit="1" customWidth="1"/>
    <col min="21" max="21" width="9" style="5"/>
    <col min="22" max="22" width="11.5" style="5" customWidth="1"/>
    <col min="23" max="23" width="99.08203125" style="5" customWidth="1"/>
    <col min="24" max="24" width="22.75" style="5" customWidth="1"/>
    <col min="25" max="25" width="44" style="5" customWidth="1"/>
    <col min="26" max="27" width="22.75" style="5" customWidth="1"/>
    <col min="28" max="28" width="64.75" style="5" hidden="1" customWidth="1"/>
    <col min="29" max="29" width="9" style="5" customWidth="1"/>
    <col min="30" max="31" width="0" style="5" hidden="1" customWidth="1"/>
    <col min="32" max="32" width="30.33203125" style="5" bestFit="1" customWidth="1"/>
    <col min="33" max="33" width="9" style="5"/>
    <col min="34" max="34" width="17.58203125" style="5" bestFit="1" customWidth="1"/>
    <col min="35" max="35" width="9" style="5"/>
    <col min="36" max="36" width="22.25" style="5" bestFit="1" customWidth="1"/>
    <col min="37" max="37" width="9" style="5"/>
    <col min="38" max="38" width="41" style="5" customWidth="1"/>
    <col min="39" max="16384" width="9" style="5"/>
  </cols>
  <sheetData>
    <row r="1" spans="1:38" ht="20.5" x14ac:dyDescent="0.65">
      <c r="A1" s="4" t="s">
        <v>70</v>
      </c>
      <c r="B1" s="4" t="s">
        <v>127</v>
      </c>
      <c r="D1" s="6" t="s">
        <v>128</v>
      </c>
      <c r="E1" s="6"/>
      <c r="F1" s="6" t="s">
        <v>129</v>
      </c>
      <c r="G1" s="6"/>
      <c r="H1" s="6"/>
      <c r="I1" s="6"/>
      <c r="J1" s="6" t="s">
        <v>130</v>
      </c>
      <c r="K1" s="6"/>
      <c r="L1" s="6" t="s">
        <v>131</v>
      </c>
      <c r="N1" s="6" t="s">
        <v>132</v>
      </c>
      <c r="O1" s="6"/>
      <c r="P1" s="6" t="s">
        <v>133</v>
      </c>
      <c r="R1" s="6" t="s">
        <v>89</v>
      </c>
      <c r="S1" s="6"/>
      <c r="V1" s="7" t="s">
        <v>134</v>
      </c>
      <c r="W1" s="8" t="s">
        <v>135</v>
      </c>
      <c r="X1" s="8"/>
      <c r="Y1" s="8"/>
      <c r="Z1" s="36" t="s">
        <v>136</v>
      </c>
      <c r="AA1" s="36" t="s">
        <v>137</v>
      </c>
      <c r="AB1" s="37" t="s">
        <v>138</v>
      </c>
      <c r="AC1" s="6"/>
      <c r="AD1" s="6" t="s">
        <v>139</v>
      </c>
      <c r="AF1" s="36" t="s">
        <v>477</v>
      </c>
      <c r="AH1" s="36" t="s">
        <v>479</v>
      </c>
      <c r="AJ1" s="100" t="s">
        <v>493</v>
      </c>
      <c r="AL1" s="100" t="s">
        <v>511</v>
      </c>
    </row>
    <row r="2" spans="1:38" x14ac:dyDescent="0.6">
      <c r="A2" s="9" t="s">
        <v>124</v>
      </c>
      <c r="B2" s="9" t="s">
        <v>140</v>
      </c>
      <c r="D2" s="5" t="s">
        <v>141</v>
      </c>
      <c r="F2" s="5" t="s">
        <v>141</v>
      </c>
      <c r="G2" s="5" t="s">
        <v>142</v>
      </c>
      <c r="H2" s="38">
        <v>0</v>
      </c>
      <c r="J2" s="5" t="s">
        <v>141</v>
      </c>
      <c r="L2" s="5" t="s">
        <v>143</v>
      </c>
      <c r="N2" s="5" t="s">
        <v>144</v>
      </c>
      <c r="P2" s="38">
        <v>0.6</v>
      </c>
      <c r="R2" s="8" t="s">
        <v>145</v>
      </c>
      <c r="S2" s="8" t="s">
        <v>146</v>
      </c>
      <c r="T2" s="5" t="str">
        <f>R2&amp;" "&amp;S2</f>
        <v>018003 เงินเบิกเกินบัญชี</v>
      </c>
      <c r="V2" s="10">
        <v>286003</v>
      </c>
      <c r="W2" s="11" t="s">
        <v>147</v>
      </c>
      <c r="X2" s="11" t="s">
        <v>148</v>
      </c>
      <c r="Y2" s="39" t="str">
        <f>V2&amp;" "&amp;X2</f>
        <v>286003 ที่ดิน</v>
      </c>
      <c r="Z2" s="51">
        <v>0.9</v>
      </c>
      <c r="AA2" s="51">
        <v>0.62</v>
      </c>
      <c r="AB2" s="41" t="s">
        <v>149</v>
      </c>
      <c r="AD2" s="5">
        <v>1</v>
      </c>
      <c r="AF2" s="91">
        <v>1</v>
      </c>
      <c r="AH2" s="38">
        <v>0.01</v>
      </c>
      <c r="AJ2" s="5" t="s">
        <v>492</v>
      </c>
      <c r="AL2" s="5" t="s">
        <v>510</v>
      </c>
    </row>
    <row r="3" spans="1:38" x14ac:dyDescent="0.6">
      <c r="A3" s="9" t="s">
        <v>126</v>
      </c>
      <c r="B3" s="9" t="s">
        <v>150</v>
      </c>
      <c r="D3" s="5" t="s">
        <v>151</v>
      </c>
      <c r="F3" s="5" t="s">
        <v>151</v>
      </c>
      <c r="G3" s="5" t="s">
        <v>152</v>
      </c>
      <c r="H3" s="38">
        <v>0.36</v>
      </c>
      <c r="J3" s="5" t="s">
        <v>151</v>
      </c>
      <c r="L3" s="5" t="s">
        <v>153</v>
      </c>
      <c r="N3" s="5" t="s">
        <v>154</v>
      </c>
      <c r="P3" s="38">
        <v>0.7</v>
      </c>
      <c r="R3" s="8" t="s">
        <v>155</v>
      </c>
      <c r="S3" s="8" t="s">
        <v>156</v>
      </c>
      <c r="T3" s="5" t="str">
        <f t="shared" ref="T3:T24" si="0">R3&amp;" "&amp;S3</f>
        <v xml:space="preserve">018005 เงินให้สินเชื่อเพื่อเตรียมการส่งออก </v>
      </c>
      <c r="V3" s="10">
        <v>286004</v>
      </c>
      <c r="W3" s="11" t="s">
        <v>157</v>
      </c>
      <c r="X3" s="11" t="s">
        <v>158</v>
      </c>
      <c r="Y3" s="39" t="str">
        <f t="shared" ref="Y3:Y66" si="1">V3&amp;" "&amp;X3</f>
        <v>286004 อาคารสิ่งปลูกสร้าง</v>
      </c>
      <c r="Z3" s="51">
        <v>0.9</v>
      </c>
      <c r="AA3" s="51">
        <v>0.62</v>
      </c>
      <c r="AB3" s="41" t="s">
        <v>149</v>
      </c>
      <c r="AD3" s="5">
        <v>2</v>
      </c>
      <c r="AF3" s="91">
        <v>0.95</v>
      </c>
      <c r="AH3" s="38">
        <v>0.02</v>
      </c>
      <c r="AJ3" s="5" t="s">
        <v>560</v>
      </c>
      <c r="AL3" s="5" t="s">
        <v>514</v>
      </c>
    </row>
    <row r="4" spans="1:38" x14ac:dyDescent="0.6">
      <c r="A4" s="9" t="s">
        <v>159</v>
      </c>
      <c r="B4" s="9" t="s">
        <v>160</v>
      </c>
      <c r="F4" s="5" t="s">
        <v>161</v>
      </c>
      <c r="G4" s="5" t="s">
        <v>162</v>
      </c>
      <c r="H4" s="38">
        <v>1</v>
      </c>
      <c r="J4" s="5" t="s">
        <v>161</v>
      </c>
      <c r="L4" s="5" t="s">
        <v>123</v>
      </c>
      <c r="R4" s="8" t="s">
        <v>163</v>
      </c>
      <c r="S4" s="8" t="s">
        <v>164</v>
      </c>
      <c r="T4" s="5" t="str">
        <f t="shared" si="0"/>
        <v xml:space="preserve">018011 สินเชื่อบัตรเครดิต </v>
      </c>
      <c r="V4" s="10">
        <v>286066</v>
      </c>
      <c r="W4" s="11" t="s">
        <v>165</v>
      </c>
      <c r="X4" s="11" t="s">
        <v>166</v>
      </c>
      <c r="Y4" s="39" t="str">
        <f t="shared" si="1"/>
        <v>286066 อาคารชุด</v>
      </c>
      <c r="Z4" s="51">
        <v>0.9</v>
      </c>
      <c r="AA4" s="51">
        <v>0.62</v>
      </c>
      <c r="AB4" s="41" t="s">
        <v>149</v>
      </c>
      <c r="AF4" s="91">
        <v>0.9</v>
      </c>
      <c r="AH4" s="38">
        <v>0.36</v>
      </c>
      <c r="AJ4" s="5" t="s">
        <v>561</v>
      </c>
      <c r="AL4" s="5" t="s">
        <v>515</v>
      </c>
    </row>
    <row r="5" spans="1:38" x14ac:dyDescent="0.6">
      <c r="A5" s="9" t="s">
        <v>125</v>
      </c>
      <c r="B5" s="9" t="s">
        <v>167</v>
      </c>
      <c r="F5" s="5" t="s">
        <v>168</v>
      </c>
      <c r="G5" s="5" t="s">
        <v>162</v>
      </c>
      <c r="H5" s="38">
        <v>1</v>
      </c>
      <c r="J5" s="5" t="s">
        <v>168</v>
      </c>
      <c r="L5" s="5" t="s">
        <v>169</v>
      </c>
      <c r="R5" s="8" t="s">
        <v>170</v>
      </c>
      <c r="S5" s="8" t="s">
        <v>171</v>
      </c>
      <c r="T5" s="5" t="str">
        <f t="shared" si="0"/>
        <v xml:space="preserve">018012 เงินให้กู้ยืมเพื่อการเคหะ </v>
      </c>
      <c r="V5" s="10">
        <v>286005</v>
      </c>
      <c r="W5" s="11" t="s">
        <v>172</v>
      </c>
      <c r="X5" s="11" t="s">
        <v>173</v>
      </c>
      <c r="Y5" s="39" t="str">
        <f t="shared" si="1"/>
        <v>286005 สิทธิการเช่าอาคารและที่ดิน</v>
      </c>
      <c r="Z5" s="51">
        <v>0.9</v>
      </c>
      <c r="AA5" s="51">
        <v>0.62</v>
      </c>
      <c r="AB5" s="41" t="s">
        <v>174</v>
      </c>
      <c r="AF5" s="91">
        <v>0.75</v>
      </c>
      <c r="AH5" s="38">
        <v>1</v>
      </c>
      <c r="AL5" s="5" t="s">
        <v>513</v>
      </c>
    </row>
    <row r="6" spans="1:38" x14ac:dyDescent="0.6">
      <c r="A6" s="9" t="s">
        <v>175</v>
      </c>
      <c r="B6" s="9" t="s">
        <v>176</v>
      </c>
      <c r="F6" s="5" t="s">
        <v>177</v>
      </c>
      <c r="G6" s="5" t="s">
        <v>162</v>
      </c>
      <c r="H6" s="38">
        <v>1</v>
      </c>
      <c r="J6" s="5" t="s">
        <v>177</v>
      </c>
      <c r="L6" s="5" t="s">
        <v>178</v>
      </c>
      <c r="R6" s="8" t="s">
        <v>179</v>
      </c>
      <c r="S6" s="8" t="s">
        <v>180</v>
      </c>
      <c r="T6" s="5" t="str">
        <f t="shared" si="0"/>
        <v xml:space="preserve">018013 การให้กู้ยืมโดยรับโอนลูกหนี้ (Factoring) </v>
      </c>
      <c r="V6" s="10">
        <v>286006</v>
      </c>
      <c r="W6" s="11" t="s">
        <v>181</v>
      </c>
      <c r="X6" s="11" t="s">
        <v>182</v>
      </c>
      <c r="Y6" s="39" t="str">
        <f t="shared" si="1"/>
        <v>286006 ที่ดินพร้อมสิ่งปลูกสร้าง</v>
      </c>
      <c r="Z6" s="51">
        <v>0.9</v>
      </c>
      <c r="AA6" s="51">
        <v>0.62</v>
      </c>
      <c r="AB6" s="41" t="s">
        <v>149</v>
      </c>
      <c r="AF6" s="91">
        <v>0.6</v>
      </c>
    </row>
    <row r="7" spans="1:38" x14ac:dyDescent="0.6">
      <c r="A7" s="9" t="s">
        <v>183</v>
      </c>
      <c r="B7" s="9" t="s">
        <v>184</v>
      </c>
      <c r="F7" s="5" t="s">
        <v>185</v>
      </c>
      <c r="G7" s="5" t="s">
        <v>162</v>
      </c>
      <c r="H7" s="38">
        <v>1</v>
      </c>
      <c r="J7" s="5" t="s">
        <v>185</v>
      </c>
      <c r="L7" s="5" t="s">
        <v>186</v>
      </c>
      <c r="R7" s="8" t="s">
        <v>187</v>
      </c>
      <c r="S7" s="8" t="s">
        <v>188</v>
      </c>
      <c r="T7" s="5" t="str">
        <f t="shared" si="0"/>
        <v xml:space="preserve">018015 ลูกหนี้ตามสัญญารับซื้อฝาก </v>
      </c>
      <c r="V7" s="10">
        <v>286007</v>
      </c>
      <c r="W7" s="11" t="s">
        <v>189</v>
      </c>
      <c r="X7" s="11" t="s">
        <v>190</v>
      </c>
      <c r="Y7" s="39" t="str">
        <f t="shared" si="1"/>
        <v>286007 สิทธิเหนือที่ดินและสิทธิเก็บกิน</v>
      </c>
      <c r="Z7" s="51">
        <v>0.9</v>
      </c>
      <c r="AA7" s="51">
        <v>0.62</v>
      </c>
      <c r="AB7" s="41" t="s">
        <v>174</v>
      </c>
      <c r="AF7" s="91">
        <v>0.62</v>
      </c>
    </row>
    <row r="8" spans="1:38" x14ac:dyDescent="0.6">
      <c r="A8" s="9" t="s">
        <v>191</v>
      </c>
      <c r="B8" s="9" t="s">
        <v>192</v>
      </c>
      <c r="F8" s="5" t="s">
        <v>193</v>
      </c>
      <c r="G8" s="5" t="s">
        <v>142</v>
      </c>
      <c r="H8" s="38">
        <v>0</v>
      </c>
      <c r="J8" s="5" t="s">
        <v>193</v>
      </c>
      <c r="R8" s="8" t="s">
        <v>194</v>
      </c>
      <c r="S8" s="8" t="s">
        <v>195</v>
      </c>
      <c r="T8" s="5" t="str">
        <f t="shared" si="0"/>
        <v xml:space="preserve">018016 ลูกหนี้เช่าซื้อ (Hire Purchase) </v>
      </c>
      <c r="V8" s="10">
        <v>286008</v>
      </c>
      <c r="W8" s="11" t="s">
        <v>196</v>
      </c>
      <c r="X8" s="11" t="s">
        <v>197</v>
      </c>
      <c r="Y8" s="39" t="str">
        <f t="shared" si="1"/>
        <v>286008 อื่นๆที่เกียวกับที่ดินและสิ่งปลูกสร้าง</v>
      </c>
      <c r="Z8" s="51">
        <v>0.9</v>
      </c>
      <c r="AA8" s="51">
        <v>0.62</v>
      </c>
      <c r="AB8" s="41" t="s">
        <v>149</v>
      </c>
      <c r="AF8" s="91">
        <v>0</v>
      </c>
    </row>
    <row r="9" spans="1:38" x14ac:dyDescent="0.6">
      <c r="A9" s="9" t="s">
        <v>198</v>
      </c>
      <c r="B9" s="9" t="s">
        <v>199</v>
      </c>
      <c r="F9" s="5" t="s">
        <v>200</v>
      </c>
      <c r="G9" s="5" t="s">
        <v>152</v>
      </c>
      <c r="H9" s="38">
        <v>0.36</v>
      </c>
      <c r="J9" s="5" t="s">
        <v>200</v>
      </c>
      <c r="R9" s="8" t="s">
        <v>201</v>
      </c>
      <c r="S9" s="8" t="s">
        <v>202</v>
      </c>
      <c r="T9" s="5" t="str">
        <f t="shared" si="0"/>
        <v xml:space="preserve">018017 ลูกหนี้ตามสัญญาเช่า (Leasing) </v>
      </c>
      <c r="V9" s="10">
        <v>286010</v>
      </c>
      <c r="W9" s="11" t="s">
        <v>203</v>
      </c>
      <c r="X9" s="11" t="s">
        <v>204</v>
      </c>
      <c r="Y9" s="39" t="str">
        <f t="shared" si="1"/>
        <v>286010 โรงงาน</v>
      </c>
      <c r="Z9" s="51">
        <v>0.9</v>
      </c>
      <c r="AA9" s="51">
        <v>0.62</v>
      </c>
      <c r="AB9" s="41" t="s">
        <v>149</v>
      </c>
    </row>
    <row r="10" spans="1:38" x14ac:dyDescent="0.6">
      <c r="A10" s="9" t="s">
        <v>205</v>
      </c>
      <c r="B10" s="9" t="s">
        <v>206</v>
      </c>
      <c r="F10" s="5" t="s">
        <v>207</v>
      </c>
      <c r="G10" s="5" t="s">
        <v>162</v>
      </c>
      <c r="H10" s="38">
        <v>1</v>
      </c>
      <c r="J10" s="5" t="s">
        <v>207</v>
      </c>
      <c r="R10" s="8" t="s">
        <v>208</v>
      </c>
      <c r="S10" s="8" t="s">
        <v>209</v>
      </c>
      <c r="T10" s="5" t="str">
        <f t="shared" si="0"/>
        <v xml:space="preserve">018018 ลูกหนี้ตามธุรกรรมสัญญาซื้อคืน </v>
      </c>
      <c r="V10" s="10">
        <v>286011</v>
      </c>
      <c r="W10" s="11" t="s">
        <v>210</v>
      </c>
      <c r="X10" s="11" t="s">
        <v>211</v>
      </c>
      <c r="Y10" s="39" t="str">
        <f t="shared" si="1"/>
        <v>286011 เครื่องจักร</v>
      </c>
      <c r="Z10" s="51">
        <v>0.9</v>
      </c>
      <c r="AA10" s="51">
        <v>1</v>
      </c>
      <c r="AB10" s="41" t="s">
        <v>212</v>
      </c>
    </row>
    <row r="11" spans="1:38" x14ac:dyDescent="0.6">
      <c r="A11" s="9" t="s">
        <v>213</v>
      </c>
      <c r="B11" s="9" t="s">
        <v>214</v>
      </c>
      <c r="J11" s="5" t="s">
        <v>215</v>
      </c>
      <c r="R11" s="8" t="s">
        <v>216</v>
      </c>
      <c r="S11" s="8" t="s">
        <v>217</v>
      </c>
      <c r="T11" s="5" t="str">
        <f t="shared" si="0"/>
        <v xml:space="preserve">018019 ลูกหนี้ตามธุรกรรม SBL </v>
      </c>
      <c r="V11" s="10">
        <v>286012</v>
      </c>
      <c r="W11" s="11" t="s">
        <v>218</v>
      </c>
      <c r="X11" s="11" t="s">
        <v>219</v>
      </c>
      <c r="Y11" s="39" t="str">
        <f t="shared" si="1"/>
        <v>286012 อื่นๆที่เกียวกับโรงงาน เครื่องจักร</v>
      </c>
      <c r="Z11" s="51">
        <v>0</v>
      </c>
      <c r="AA11" s="51">
        <v>0</v>
      </c>
      <c r="AB11" s="41" t="s">
        <v>212</v>
      </c>
    </row>
    <row r="12" spans="1:38" x14ac:dyDescent="0.6">
      <c r="A12" s="9" t="s">
        <v>220</v>
      </c>
      <c r="B12" s="9" t="s">
        <v>221</v>
      </c>
      <c r="J12" s="5" t="s">
        <v>222</v>
      </c>
      <c r="R12" s="8" t="s">
        <v>223</v>
      </c>
      <c r="S12" s="8" t="s">
        <v>224</v>
      </c>
      <c r="T12" s="5" t="str">
        <f t="shared" si="0"/>
        <v xml:space="preserve">018020 ลูกหนี้อื่น ๆ </v>
      </c>
      <c r="V12" s="10">
        <v>286014</v>
      </c>
      <c r="W12" s="11" t="s">
        <v>225</v>
      </c>
      <c r="X12" s="11" t="s">
        <v>226</v>
      </c>
      <c r="Y12" s="39" t="str">
        <f t="shared" si="1"/>
        <v>286014 สินค้า</v>
      </c>
      <c r="Z12" s="51">
        <v>0.6</v>
      </c>
      <c r="AA12" s="51">
        <v>0.6</v>
      </c>
      <c r="AB12" s="41" t="s">
        <v>227</v>
      </c>
    </row>
    <row r="13" spans="1:38" x14ac:dyDescent="0.6">
      <c r="A13" s="9" t="s">
        <v>228</v>
      </c>
      <c r="B13" s="9" t="s">
        <v>229</v>
      </c>
      <c r="J13" s="5" t="s">
        <v>230</v>
      </c>
      <c r="R13" s="8" t="s">
        <v>231</v>
      </c>
      <c r="S13" s="8" t="s">
        <v>232</v>
      </c>
      <c r="T13" s="5" t="str">
        <f t="shared" si="0"/>
        <v xml:space="preserve">018021 เงินให้กู้ยืมร่วม (Syndicated Loan) </v>
      </c>
      <c r="V13" s="10">
        <v>286015</v>
      </c>
      <c r="W13" s="11" t="s">
        <v>233</v>
      </c>
      <c r="X13" s="11" t="s">
        <v>234</v>
      </c>
      <c r="Y13" s="39" t="str">
        <f t="shared" si="1"/>
        <v>286015 ใบรับสินค้า ใบประทวนสินค้า</v>
      </c>
      <c r="Z13" s="51">
        <v>0.6</v>
      </c>
      <c r="AA13" s="51">
        <v>0.6</v>
      </c>
      <c r="AB13" s="41"/>
    </row>
    <row r="14" spans="1:38" x14ac:dyDescent="0.6">
      <c r="A14" s="9" t="s">
        <v>235</v>
      </c>
      <c r="B14" s="9" t="s">
        <v>236</v>
      </c>
      <c r="R14" s="8" t="s">
        <v>237</v>
      </c>
      <c r="S14" s="8" t="s">
        <v>238</v>
      </c>
      <c r="T14" s="5" t="str">
        <f t="shared" si="0"/>
        <v xml:space="preserve">018022 เงินให้สินเชื่ออื่น </v>
      </c>
      <c r="V14" s="10">
        <v>286016</v>
      </c>
      <c r="W14" s="11" t="s">
        <v>239</v>
      </c>
      <c r="X14" s="11" t="s">
        <v>240</v>
      </c>
      <c r="Y14" s="39" t="str">
        <f t="shared" si="1"/>
        <v>286016 อื่นๆที่เกี่ยวข้องกับสินค้า</v>
      </c>
      <c r="Z14" s="51">
        <v>0.6</v>
      </c>
      <c r="AA14" s="51">
        <v>0.6</v>
      </c>
      <c r="AB14" s="41"/>
    </row>
    <row r="15" spans="1:38" x14ac:dyDescent="0.6">
      <c r="A15" s="9" t="s">
        <v>241</v>
      </c>
      <c r="B15" s="9" t="s">
        <v>242</v>
      </c>
      <c r="L15"/>
      <c r="R15" s="8" t="s">
        <v>243</v>
      </c>
      <c r="S15" s="8" t="s">
        <v>244</v>
      </c>
      <c r="T15" s="5" t="str">
        <f t="shared" si="0"/>
        <v xml:space="preserve">018025 ตั๋วเงินค่าสินค้า </v>
      </c>
      <c r="V15" s="10">
        <v>286067</v>
      </c>
      <c r="W15" s="11" t="s">
        <v>245</v>
      </c>
      <c r="X15" s="11" t="s">
        <v>246</v>
      </c>
      <c r="Y15" s="39" t="str">
        <f t="shared" si="1"/>
        <v>286067 เงินสด</v>
      </c>
      <c r="Z15" s="51">
        <v>1</v>
      </c>
      <c r="AA15" s="51">
        <v>1</v>
      </c>
      <c r="AB15" s="42" t="s">
        <v>247</v>
      </c>
    </row>
    <row r="16" spans="1:38" x14ac:dyDescent="0.6">
      <c r="A16" s="12" t="s">
        <v>248</v>
      </c>
      <c r="B16" s="12" t="s">
        <v>603</v>
      </c>
      <c r="R16" s="8" t="s">
        <v>249</v>
      </c>
      <c r="S16" s="8" t="s">
        <v>250</v>
      </c>
      <c r="T16" s="5" t="str">
        <f t="shared" si="0"/>
        <v xml:space="preserve">018026 ตั๋วเงินอื่น ๆ </v>
      </c>
      <c r="V16" s="10">
        <v>286083</v>
      </c>
      <c r="W16" s="11" t="s">
        <v>251</v>
      </c>
      <c r="X16" s="11" t="s">
        <v>252</v>
      </c>
      <c r="Y16" s="39" t="str">
        <f t="shared" si="1"/>
        <v>286083 ธนบัตรที่ระลึก</v>
      </c>
      <c r="Z16" s="51">
        <v>1</v>
      </c>
      <c r="AA16" s="51">
        <v>1</v>
      </c>
      <c r="AB16" s="42" t="s">
        <v>253</v>
      </c>
    </row>
    <row r="17" spans="1:28" x14ac:dyDescent="0.6">
      <c r="A17" s="13" t="s">
        <v>254</v>
      </c>
      <c r="B17" s="13" t="s">
        <v>255</v>
      </c>
      <c r="R17" s="8" t="s">
        <v>256</v>
      </c>
      <c r="S17" s="8" t="s">
        <v>257</v>
      </c>
      <c r="T17" s="5" t="str">
        <f t="shared" si="0"/>
        <v xml:space="preserve">018028 ตั๋วเงินค่าสินค้าเข้าที่ครบกำหนด </v>
      </c>
      <c r="V17" s="10">
        <v>286018</v>
      </c>
      <c r="W17" s="11" t="s">
        <v>258</v>
      </c>
      <c r="X17" s="11" t="s">
        <v>259</v>
      </c>
      <c r="Y17" s="39" t="str">
        <f t="shared" si="1"/>
        <v>286018 ใบฝากประจำ หรือบัญชีเงินฝากประจำของสถาบันการเงินนั้น</v>
      </c>
      <c r="Z17" s="51">
        <v>1</v>
      </c>
      <c r="AA17" s="51">
        <v>1</v>
      </c>
      <c r="AB17" s="41" t="s">
        <v>260</v>
      </c>
    </row>
    <row r="18" spans="1:28" x14ac:dyDescent="0.6">
      <c r="A18" s="13" t="s">
        <v>261</v>
      </c>
      <c r="B18" s="13" t="s">
        <v>262</v>
      </c>
      <c r="R18" s="8" t="s">
        <v>263</v>
      </c>
      <c r="S18" s="8" t="s">
        <v>264</v>
      </c>
      <c r="T18" s="5" t="str">
        <f t="shared" si="0"/>
        <v xml:space="preserve">018029 ตั๋วเงินค่าสินค้าเข้าที่ทำทรัสต์รีซีท </v>
      </c>
      <c r="V18" s="10">
        <v>286091</v>
      </c>
      <c r="W18" s="11" t="s">
        <v>265</v>
      </c>
      <c r="X18" s="11" t="s">
        <v>266</v>
      </c>
      <c r="Y18" s="39" t="str">
        <f t="shared" si="1"/>
        <v>286091 ใบฝากประจำ หรือบัญชีเงินฝากประจำของสถาบันการเงินอื่น</v>
      </c>
      <c r="Z18" s="51">
        <v>1</v>
      </c>
      <c r="AA18" s="51">
        <v>1</v>
      </c>
      <c r="AB18" s="41" t="s">
        <v>260</v>
      </c>
    </row>
    <row r="19" spans="1:28" x14ac:dyDescent="0.6">
      <c r="A19" s="13" t="s">
        <v>267</v>
      </c>
      <c r="B19" s="13" t="s">
        <v>268</v>
      </c>
      <c r="R19" s="8" t="s">
        <v>269</v>
      </c>
      <c r="S19" s="8" t="s">
        <v>270</v>
      </c>
      <c r="T19" s="5" t="str">
        <f t="shared" si="0"/>
        <v xml:space="preserve">018030 ตั๋วเงินค่าสินค้าออก </v>
      </c>
      <c r="V19" s="10">
        <v>286019</v>
      </c>
      <c r="W19" s="11" t="s">
        <v>271</v>
      </c>
      <c r="X19" s="11" t="s">
        <v>272</v>
      </c>
      <c r="Y19" s="39" t="str">
        <f t="shared" si="1"/>
        <v>286019 เงินฝากออมทรัพย์ของสถาบันการเงินนั้น</v>
      </c>
      <c r="Z19" s="51">
        <v>1</v>
      </c>
      <c r="AA19" s="51">
        <v>1</v>
      </c>
      <c r="AB19" s="41" t="s">
        <v>260</v>
      </c>
    </row>
    <row r="20" spans="1:28" x14ac:dyDescent="0.6">
      <c r="A20" s="13" t="s">
        <v>273</v>
      </c>
      <c r="B20" s="13" t="s">
        <v>274</v>
      </c>
      <c r="R20" s="8" t="s">
        <v>275</v>
      </c>
      <c r="S20" s="8" t="s">
        <v>276</v>
      </c>
      <c r="T20" s="5" t="str">
        <f t="shared" si="0"/>
        <v xml:space="preserve">018031 ตั๋วเงินต่างประเทศอื่น ๆ </v>
      </c>
      <c r="V20" s="10">
        <v>286092</v>
      </c>
      <c r="W20" s="11" t="s">
        <v>277</v>
      </c>
      <c r="X20" s="11" t="s">
        <v>278</v>
      </c>
      <c r="Y20" s="39" t="str">
        <f t="shared" si="1"/>
        <v>286092 เงินฝากออมทรัพย์ของสถาบันการเงินอื่น</v>
      </c>
      <c r="Z20" s="51">
        <v>1</v>
      </c>
      <c r="AA20" s="51">
        <v>1</v>
      </c>
      <c r="AB20" s="41" t="s">
        <v>260</v>
      </c>
    </row>
    <row r="21" spans="1:28" x14ac:dyDescent="0.6">
      <c r="A21" s="14" t="s">
        <v>279</v>
      </c>
      <c r="B21" s="14" t="s">
        <v>280</v>
      </c>
      <c r="R21" s="8" t="s">
        <v>281</v>
      </c>
      <c r="S21" s="8" t="s">
        <v>282</v>
      </c>
      <c r="T21" s="5" t="str">
        <f t="shared" si="0"/>
        <v xml:space="preserve">018007 เงินชดใช้ตามภาระการรับรอง </v>
      </c>
      <c r="V21" s="10">
        <v>286020</v>
      </c>
      <c r="W21" s="11" t="s">
        <v>283</v>
      </c>
      <c r="X21" s="11" t="s">
        <v>284</v>
      </c>
      <c r="Y21" s="39" t="str">
        <f t="shared" si="1"/>
        <v>286020 บัตรเงินฝาก</v>
      </c>
      <c r="Z21" s="51">
        <v>1</v>
      </c>
      <c r="AA21" s="51">
        <v>1</v>
      </c>
      <c r="AB21" s="41" t="s">
        <v>260</v>
      </c>
    </row>
    <row r="22" spans="1:28" x14ac:dyDescent="0.6">
      <c r="A22" s="14" t="s">
        <v>285</v>
      </c>
      <c r="B22" s="14" t="s">
        <v>286</v>
      </c>
      <c r="R22" s="8" t="s">
        <v>287</v>
      </c>
      <c r="S22" s="8" t="s">
        <v>288</v>
      </c>
      <c r="T22" s="5" t="str">
        <f t="shared" si="0"/>
        <v xml:space="preserve">018008 เงินชดใช้ตามภาระการอาวัล </v>
      </c>
      <c r="V22" s="10">
        <v>286084</v>
      </c>
      <c r="W22" s="11" t="s">
        <v>289</v>
      </c>
      <c r="X22" s="11" t="s">
        <v>290</v>
      </c>
      <c r="Y22" s="39" t="str">
        <f t="shared" si="1"/>
        <v>286084 ตั๋วแลกเงินของธนาคารพาณิชย์ที่กู้ยืมเงินจากประชาชน</v>
      </c>
      <c r="Z22" s="51">
        <v>1</v>
      </c>
      <c r="AA22" s="51">
        <v>1</v>
      </c>
      <c r="AB22" s="41" t="s">
        <v>260</v>
      </c>
    </row>
    <row r="23" spans="1:28" x14ac:dyDescent="0.6">
      <c r="A23" s="14" t="s">
        <v>291</v>
      </c>
      <c r="B23" s="14" t="s">
        <v>292</v>
      </c>
      <c r="R23" s="8" t="s">
        <v>293</v>
      </c>
      <c r="S23" s="8" t="s">
        <v>294</v>
      </c>
      <c r="T23" s="5" t="str">
        <f t="shared" si="0"/>
        <v xml:space="preserve">018009 เงินชดใช้ตามภาระการออกหนังสือค้ำประกัน </v>
      </c>
      <c r="V23" s="10">
        <v>286021</v>
      </c>
      <c r="W23" s="11" t="s">
        <v>295</v>
      </c>
      <c r="X23" s="11" t="s">
        <v>296</v>
      </c>
      <c r="Y23" s="39" t="str">
        <f t="shared" si="1"/>
        <v>286021 ตั๋วสัญญาใช้เงินของบริษัทเงินทุน</v>
      </c>
      <c r="Z23" s="51">
        <v>1</v>
      </c>
      <c r="AA23" s="51">
        <v>1</v>
      </c>
      <c r="AB23" s="41" t="s">
        <v>260</v>
      </c>
    </row>
    <row r="24" spans="1:28" x14ac:dyDescent="0.6">
      <c r="A24" s="14" t="s">
        <v>297</v>
      </c>
      <c r="B24" s="14" t="s">
        <v>298</v>
      </c>
      <c r="R24" s="8" t="s">
        <v>299</v>
      </c>
      <c r="S24" s="8" t="s">
        <v>300</v>
      </c>
      <c r="T24" s="5" t="str">
        <f t="shared" si="0"/>
        <v xml:space="preserve">018010 เงินที่ได้จ่ายหรือสั่งให้จ่ายเพื่อประโยชน์ของผู้เคยค้าอื่นๆ </v>
      </c>
      <c r="V24" s="10">
        <v>286022</v>
      </c>
      <c r="W24" s="11" t="s">
        <v>301</v>
      </c>
      <c r="X24" s="11" t="s">
        <v>302</v>
      </c>
      <c r="Y24" s="39" t="str">
        <f t="shared" si="1"/>
        <v>286022 ตั๋วสัญญาใช้เงินของบริษัทเครดิตฟองซิเอร์</v>
      </c>
      <c r="Z24" s="51">
        <v>1</v>
      </c>
      <c r="AA24" s="51">
        <v>1</v>
      </c>
      <c r="AB24" s="41" t="s">
        <v>260</v>
      </c>
    </row>
    <row r="25" spans="1:28" x14ac:dyDescent="0.6">
      <c r="A25" s="14" t="s">
        <v>303</v>
      </c>
      <c r="B25" s="14" t="s">
        <v>304</v>
      </c>
      <c r="V25" s="10">
        <v>286023</v>
      </c>
      <c r="W25" s="11" t="s">
        <v>305</v>
      </c>
      <c r="X25" s="11" t="s">
        <v>306</v>
      </c>
      <c r="Y25" s="39" t="str">
        <f t="shared" si="1"/>
        <v>286023 เอกสารอื่นใดที่เกี่ยวข้องกับใบฝากประจำ หรือบัญชีเงินฝากประจำ</v>
      </c>
      <c r="Z25" s="51">
        <v>1</v>
      </c>
      <c r="AA25" s="51">
        <v>1</v>
      </c>
      <c r="AB25" s="41" t="s">
        <v>260</v>
      </c>
    </row>
    <row r="26" spans="1:28" x14ac:dyDescent="0.6">
      <c r="A26" s="14" t="s">
        <v>307</v>
      </c>
      <c r="B26" s="14" t="s">
        <v>308</v>
      </c>
      <c r="V26" s="10">
        <v>286025</v>
      </c>
      <c r="W26" s="11" t="s">
        <v>309</v>
      </c>
      <c r="X26" s="11" t="s">
        <v>310</v>
      </c>
      <c r="Y26" s="39" t="str">
        <f t="shared" si="1"/>
        <v>286025 พันธบัตร</v>
      </c>
      <c r="Z26" s="51">
        <v>1</v>
      </c>
      <c r="AA26" s="51">
        <v>1</v>
      </c>
      <c r="AB26" s="41" t="s">
        <v>311</v>
      </c>
    </row>
    <row r="27" spans="1:28" x14ac:dyDescent="0.6">
      <c r="A27" s="14" t="s">
        <v>312</v>
      </c>
      <c r="B27" s="14" t="s">
        <v>313</v>
      </c>
      <c r="V27" s="10">
        <v>286026</v>
      </c>
      <c r="W27" s="11" t="s">
        <v>314</v>
      </c>
      <c r="X27" s="11" t="s">
        <v>315</v>
      </c>
      <c r="Y27" s="39" t="str">
        <f t="shared" si="1"/>
        <v>286026 ตั๋วเงินคลัง</v>
      </c>
      <c r="Z27" s="51">
        <v>1</v>
      </c>
      <c r="AA27" s="51">
        <v>1</v>
      </c>
      <c r="AB27" s="41" t="s">
        <v>311</v>
      </c>
    </row>
    <row r="28" spans="1:28" x14ac:dyDescent="0.6">
      <c r="A28" s="14" t="s">
        <v>316</v>
      </c>
      <c r="B28" s="14" t="s">
        <v>317</v>
      </c>
      <c r="V28" s="10">
        <v>286027</v>
      </c>
      <c r="W28" s="11" t="s">
        <v>318</v>
      </c>
      <c r="X28" s="11" t="s">
        <v>319</v>
      </c>
      <c r="Y28" s="39" t="str">
        <f t="shared" si="1"/>
        <v>286027 ใบหุ้น หุ้นกู้ ใบสำคัญแสดงสิทธิใบหุ้นหรือหุ้นกู้ ใบสำคัญแสดงสิทธิที่จะซื้อหุ้นกู้ หรือใบสำคัญแสดงการ</v>
      </c>
      <c r="Z28" s="51">
        <v>0.95</v>
      </c>
      <c r="AA28" s="51">
        <v>0.95</v>
      </c>
      <c r="AB28" s="41" t="s">
        <v>311</v>
      </c>
    </row>
    <row r="29" spans="1:28" x14ac:dyDescent="0.6">
      <c r="A29" s="15" t="s">
        <v>320</v>
      </c>
      <c r="B29" s="15" t="s">
        <v>321</v>
      </c>
      <c r="V29" s="10">
        <v>286028</v>
      </c>
      <c r="W29" s="11" t="s">
        <v>322</v>
      </c>
      <c r="X29" s="11" t="s">
        <v>323</v>
      </c>
      <c r="Y29" s="39" t="str">
        <f t="shared" si="1"/>
        <v>286028 ใบสำคัญแสดงสิทธิในเงินปันผล หรือดอกเบี้ยจากหลักทรัพย์</v>
      </c>
      <c r="Z29" s="51">
        <v>0</v>
      </c>
      <c r="AA29" s="51">
        <v>0</v>
      </c>
      <c r="AB29" s="41" t="s">
        <v>311</v>
      </c>
    </row>
    <row r="30" spans="1:28" x14ac:dyDescent="0.6">
      <c r="A30" s="15" t="s">
        <v>324</v>
      </c>
      <c r="B30" s="15" t="s">
        <v>325</v>
      </c>
      <c r="V30" s="10">
        <v>286029</v>
      </c>
      <c r="W30" s="11" t="s">
        <v>326</v>
      </c>
      <c r="X30" s="11" t="s">
        <v>327</v>
      </c>
      <c r="Y30" s="39" t="str">
        <f t="shared" si="1"/>
        <v>286029 ตราสารหรือหลักฐานแสดงสิทธิในทรัพย์สินของโครงการลงทุนซึ่งผู้ประกอบกิจการจัดการลงทุนเป็นผู้ออก</v>
      </c>
      <c r="Z30" s="51">
        <v>0</v>
      </c>
      <c r="AA30" s="51">
        <v>0</v>
      </c>
      <c r="AB30" s="41" t="s">
        <v>311</v>
      </c>
    </row>
    <row r="31" spans="1:28" x14ac:dyDescent="0.6">
      <c r="A31" s="15" t="s">
        <v>328</v>
      </c>
      <c r="B31" s="15" t="s">
        <v>329</v>
      </c>
      <c r="V31" s="10">
        <v>286030</v>
      </c>
      <c r="W31" s="11" t="s">
        <v>330</v>
      </c>
      <c r="X31" s="11" t="s">
        <v>331</v>
      </c>
      <c r="Y31" s="39" t="str">
        <f t="shared" si="1"/>
        <v>286030 อื่นๆที่เกื่ยวข้องกับหลักทรัพย์</v>
      </c>
      <c r="Z31" s="51">
        <v>0</v>
      </c>
      <c r="AA31" s="51">
        <v>0</v>
      </c>
      <c r="AB31" s="41" t="s">
        <v>311</v>
      </c>
    </row>
    <row r="32" spans="1:28" x14ac:dyDescent="0.6">
      <c r="A32" s="15" t="s">
        <v>332</v>
      </c>
      <c r="B32" s="15" t="s">
        <v>333</v>
      </c>
      <c r="V32" s="10">
        <v>286032</v>
      </c>
      <c r="W32" s="11" t="s">
        <v>334</v>
      </c>
      <c r="X32" s="11" t="s">
        <v>335</v>
      </c>
      <c r="Y32" s="39" t="str">
        <f t="shared" si="1"/>
        <v>286032 เช็คของบุคคลอื่นที่มิใช่ผู้กู้ยืม</v>
      </c>
      <c r="Z32" s="51">
        <v>0</v>
      </c>
      <c r="AA32" s="51">
        <v>0</v>
      </c>
      <c r="AB32" s="40"/>
    </row>
    <row r="33" spans="1:28" x14ac:dyDescent="0.6">
      <c r="A33" s="15" t="s">
        <v>336</v>
      </c>
      <c r="B33" s="15" t="s">
        <v>337</v>
      </c>
      <c r="V33" s="10">
        <v>286033</v>
      </c>
      <c r="W33" s="11" t="s">
        <v>338</v>
      </c>
      <c r="X33" s="11" t="s">
        <v>339</v>
      </c>
      <c r="Y33" s="39" t="str">
        <f t="shared" si="1"/>
        <v>286033 ตั๋วสัญญาใช้เงินของบุคคลอื่นที่มิใช่ผู้กู้ยืม</v>
      </c>
      <c r="Z33" s="51">
        <v>0</v>
      </c>
      <c r="AA33" s="51">
        <v>0</v>
      </c>
      <c r="AB33" s="40"/>
    </row>
    <row r="34" spans="1:28" x14ac:dyDescent="0.6">
      <c r="A34" s="15" t="s">
        <v>340</v>
      </c>
      <c r="B34" s="15" t="s">
        <v>341</v>
      </c>
      <c r="V34" s="10">
        <v>286034</v>
      </c>
      <c r="W34" s="11" t="s">
        <v>342</v>
      </c>
      <c r="X34" s="11" t="s">
        <v>343</v>
      </c>
      <c r="Y34" s="39" t="str">
        <f t="shared" si="1"/>
        <v>286034 ตั๋วแลกเงินของบุคคลอื่นที่มิใช่ผู้กู้ยืม</v>
      </c>
      <c r="Z34" s="51">
        <v>0</v>
      </c>
      <c r="AA34" s="51">
        <v>0</v>
      </c>
      <c r="AB34" s="40"/>
    </row>
    <row r="35" spans="1:28" x14ac:dyDescent="0.6">
      <c r="A35" s="15" t="s">
        <v>344</v>
      </c>
      <c r="B35" s="15" t="s">
        <v>345</v>
      </c>
      <c r="V35" s="10">
        <v>286035</v>
      </c>
      <c r="W35" s="11" t="s">
        <v>346</v>
      </c>
      <c r="X35" s="11" t="s">
        <v>347</v>
      </c>
      <c r="Y35" s="39" t="str">
        <f t="shared" si="1"/>
        <v>286035 ใบแสดงสิทธิการรับเงิน</v>
      </c>
      <c r="Z35" s="51">
        <v>0</v>
      </c>
      <c r="AA35" s="51">
        <v>0</v>
      </c>
      <c r="AB35" s="40"/>
    </row>
    <row r="36" spans="1:28" x14ac:dyDescent="0.6">
      <c r="A36" s="15" t="s">
        <v>348</v>
      </c>
      <c r="B36" s="15" t="s">
        <v>349</v>
      </c>
      <c r="V36" s="10">
        <v>286036</v>
      </c>
      <c r="W36" s="11" t="s">
        <v>350</v>
      </c>
      <c r="X36" s="11" t="s">
        <v>351</v>
      </c>
      <c r="Y36" s="39" t="str">
        <f t="shared" si="1"/>
        <v>286036 อื่นๆ ที่เกี่ยวข้องกับเอกสารทางการเงินอื่น</v>
      </c>
      <c r="Z36" s="51">
        <v>0</v>
      </c>
      <c r="AA36" s="51">
        <v>0</v>
      </c>
      <c r="AB36" s="40"/>
    </row>
    <row r="37" spans="1:28" x14ac:dyDescent="0.6">
      <c r="A37" s="15" t="s">
        <v>352</v>
      </c>
      <c r="B37" s="15" t="s">
        <v>353</v>
      </c>
      <c r="V37" s="10">
        <v>286038</v>
      </c>
      <c r="W37" s="11" t="s">
        <v>354</v>
      </c>
      <c r="X37" s="11" t="s">
        <v>355</v>
      </c>
      <c r="Y37" s="39" t="str">
        <f t="shared" si="1"/>
        <v>286038 รถยนต์ หรือทะเบียนรถ</v>
      </c>
      <c r="Z37" s="51">
        <v>0.9</v>
      </c>
      <c r="AA37" s="51">
        <v>1</v>
      </c>
      <c r="AB37" s="41" t="s">
        <v>356</v>
      </c>
    </row>
    <row r="38" spans="1:28" x14ac:dyDescent="0.6">
      <c r="A38" s="15" t="s">
        <v>357</v>
      </c>
      <c r="B38" s="15" t="s">
        <v>358</v>
      </c>
      <c r="V38" s="10">
        <v>286085</v>
      </c>
      <c r="W38" s="11" t="s">
        <v>359</v>
      </c>
      <c r="X38" s="11" t="s">
        <v>360</v>
      </c>
      <c r="Y38" s="39" t="str">
        <f t="shared" si="1"/>
        <v>286085 รถจักรยานยนต์ หรือทะเบียนรถ</v>
      </c>
      <c r="Z38" s="51">
        <v>0.9</v>
      </c>
      <c r="AA38" s="51">
        <v>1</v>
      </c>
      <c r="AB38" s="41" t="s">
        <v>356</v>
      </c>
    </row>
    <row r="39" spans="1:28" x14ac:dyDescent="0.6">
      <c r="A39" s="15" t="s">
        <v>361</v>
      </c>
      <c r="B39" s="15" t="s">
        <v>362</v>
      </c>
      <c r="V39" s="10">
        <v>286039</v>
      </c>
      <c r="W39" s="11" t="s">
        <v>363</v>
      </c>
      <c r="X39" s="11" t="s">
        <v>364</v>
      </c>
      <c r="Y39" s="39" t="str">
        <f t="shared" si="1"/>
        <v>286039 เรือสินค้า เรือขนทราย หรือเรือยนต์ทุกประเภท</v>
      </c>
      <c r="Z39" s="51">
        <v>0.9</v>
      </c>
      <c r="AA39" s="51">
        <v>1</v>
      </c>
      <c r="AB39" s="41" t="s">
        <v>356</v>
      </c>
    </row>
    <row r="40" spans="1:28" x14ac:dyDescent="0.6">
      <c r="V40" s="10">
        <v>286040</v>
      </c>
      <c r="W40" s="11" t="s">
        <v>365</v>
      </c>
      <c r="X40" s="11" t="s">
        <v>366</v>
      </c>
      <c r="Y40" s="39" t="str">
        <f t="shared" si="1"/>
        <v>286040 รถแทรกเตอร์</v>
      </c>
      <c r="Z40" s="51">
        <v>0.9</v>
      </c>
      <c r="AA40" s="51">
        <v>1</v>
      </c>
      <c r="AB40" s="41" t="s">
        <v>356</v>
      </c>
    </row>
    <row r="41" spans="1:28" x14ac:dyDescent="0.6">
      <c r="V41" s="10">
        <v>286086</v>
      </c>
      <c r="W41" s="11" t="s">
        <v>367</v>
      </c>
      <c r="X41" s="11" t="s">
        <v>368</v>
      </c>
      <c r="Y41" s="39" t="str">
        <f t="shared" si="1"/>
        <v>286086 ยานพาหนะอื่น ๆ</v>
      </c>
      <c r="Z41" s="51">
        <v>0.9</v>
      </c>
      <c r="AA41" s="51">
        <v>1</v>
      </c>
      <c r="AB41" s="41" t="s">
        <v>356</v>
      </c>
    </row>
    <row r="42" spans="1:28" x14ac:dyDescent="0.6">
      <c r="V42" s="10">
        <v>286041</v>
      </c>
      <c r="W42" s="11" t="s">
        <v>369</v>
      </c>
      <c r="X42" s="11" t="s">
        <v>370</v>
      </c>
      <c r="Y42" s="39" t="str">
        <f t="shared" si="1"/>
        <v>286041 ทองคำ</v>
      </c>
      <c r="Z42" s="51">
        <v>0.95</v>
      </c>
      <c r="AA42" s="51">
        <v>0.95</v>
      </c>
      <c r="AB42" s="41" t="s">
        <v>311</v>
      </c>
    </row>
    <row r="43" spans="1:28" x14ac:dyDescent="0.6">
      <c r="V43" s="10">
        <v>286042</v>
      </c>
      <c r="W43" s="11" t="s">
        <v>371</v>
      </c>
      <c r="X43" s="11" t="s">
        <v>372</v>
      </c>
      <c r="Y43" s="39" t="str">
        <f t="shared" si="1"/>
        <v>286042 อื่นๆและเอกสารที่เกี่ยวข้องกับสังหาริมทรัพย์ถาวรทุกประเภท</v>
      </c>
      <c r="Z43" s="51">
        <v>0</v>
      </c>
      <c r="AA43" s="51">
        <v>0</v>
      </c>
      <c r="AB43" s="40"/>
    </row>
    <row r="44" spans="1:28" x14ac:dyDescent="0.6">
      <c r="V44" s="10">
        <v>286044</v>
      </c>
      <c r="W44" s="11" t="s">
        <v>373</v>
      </c>
      <c r="X44" s="11" t="s">
        <v>374</v>
      </c>
      <c r="Y44" s="39" t="str">
        <f t="shared" si="1"/>
        <v>286044 กรมธรรม์ประกันภัย</v>
      </c>
      <c r="Z44" s="51">
        <v>0</v>
      </c>
      <c r="AA44" s="51">
        <v>0</v>
      </c>
      <c r="AB44" s="40"/>
    </row>
    <row r="45" spans="1:28" x14ac:dyDescent="0.6">
      <c r="V45" s="10">
        <v>286045</v>
      </c>
      <c r="W45" s="11" t="s">
        <v>375</v>
      </c>
      <c r="X45" s="11" t="s">
        <v>376</v>
      </c>
      <c r="Y45" s="39" t="str">
        <f t="shared" si="1"/>
        <v>286045 มูลภัณฑ์กันชน</v>
      </c>
      <c r="Z45" s="51">
        <v>0</v>
      </c>
      <c r="AA45" s="51">
        <v>0</v>
      </c>
      <c r="AB45" s="40"/>
    </row>
    <row r="46" spans="1:28" x14ac:dyDescent="0.6">
      <c r="V46" s="10">
        <v>286046</v>
      </c>
      <c r="W46" s="11" t="s">
        <v>377</v>
      </c>
      <c r="X46" s="11" t="s">
        <v>378</v>
      </c>
      <c r="Y46" s="39" t="str">
        <f t="shared" si="1"/>
        <v>286046 ประทานบัตรเหมืองแร่</v>
      </c>
      <c r="Z46" s="51">
        <v>0</v>
      </c>
      <c r="AA46" s="51">
        <v>0</v>
      </c>
      <c r="AB46" s="40"/>
    </row>
    <row r="47" spans="1:28" x14ac:dyDescent="0.6">
      <c r="V47" s="10">
        <v>286047</v>
      </c>
      <c r="W47" s="11" t="s">
        <v>379</v>
      </c>
      <c r="X47" s="11" t="s">
        <v>380</v>
      </c>
      <c r="Y47" s="39" t="str">
        <f t="shared" si="1"/>
        <v>286047 สิทธิการรับเงินช่วยเหลือจากการก่อสร้าง</v>
      </c>
      <c r="Z47" s="51">
        <v>0</v>
      </c>
      <c r="AA47" s="51">
        <v>0</v>
      </c>
      <c r="AB47" s="40"/>
    </row>
    <row r="48" spans="1:28" x14ac:dyDescent="0.6">
      <c r="V48" s="10">
        <v>286048</v>
      </c>
      <c r="W48" s="11" t="s">
        <v>381</v>
      </c>
      <c r="X48" s="11" t="s">
        <v>382</v>
      </c>
      <c r="Y48" s="39" t="str">
        <f t="shared" si="1"/>
        <v>286048 เอกสารแสดงความผูกพันในลูกหนี้ของผู้กู้ยืม</v>
      </c>
      <c r="Z48" s="51">
        <v>0</v>
      </c>
      <c r="AA48" s="51">
        <v>0</v>
      </c>
      <c r="AB48" s="40"/>
    </row>
    <row r="49" spans="22:28" x14ac:dyDescent="0.6">
      <c r="V49" s="10">
        <v>286049</v>
      </c>
      <c r="W49" s="11" t="s">
        <v>383</v>
      </c>
      <c r="X49" s="11" t="s">
        <v>384</v>
      </c>
      <c r="Y49" s="39" t="str">
        <f t="shared" si="1"/>
        <v>286049 สังหาริมทรัพย์อื่นๆ</v>
      </c>
      <c r="Z49" s="51">
        <v>0</v>
      </c>
      <c r="AA49" s="51">
        <v>0</v>
      </c>
      <c r="AB49" s="40"/>
    </row>
    <row r="50" spans="22:28" x14ac:dyDescent="0.6">
      <c r="V50" s="10">
        <v>286087</v>
      </c>
      <c r="W50" s="11" t="s">
        <v>385</v>
      </c>
      <c r="X50" s="11" t="s">
        <v>386</v>
      </c>
      <c r="Y50" s="39" t="str">
        <f t="shared" si="1"/>
        <v>286087 สิทธิบัตร</v>
      </c>
      <c r="Z50" s="51">
        <v>0.9</v>
      </c>
      <c r="AA50" s="51">
        <v>0.9</v>
      </c>
      <c r="AB50" s="40" t="s">
        <v>387</v>
      </c>
    </row>
    <row r="51" spans="22:28" x14ac:dyDescent="0.6">
      <c r="V51" s="10">
        <v>286088</v>
      </c>
      <c r="W51" s="11" t="s">
        <v>388</v>
      </c>
      <c r="X51" s="11" t="s">
        <v>389</v>
      </c>
      <c r="Y51" s="39" t="str">
        <f t="shared" si="1"/>
        <v>286088 อนุสิทธิบัตร</v>
      </c>
      <c r="Z51" s="51">
        <v>0.9</v>
      </c>
      <c r="AA51" s="51">
        <v>0.9</v>
      </c>
      <c r="AB51" s="40"/>
    </row>
    <row r="52" spans="22:28" x14ac:dyDescent="0.6">
      <c r="V52" s="10">
        <v>286089</v>
      </c>
      <c r="W52" s="11" t="s">
        <v>390</v>
      </c>
      <c r="X52" s="11" t="s">
        <v>391</v>
      </c>
      <c r="Y52" s="39" t="str">
        <f t="shared" si="1"/>
        <v>286089 เครื่องหมายการค้า</v>
      </c>
      <c r="Z52" s="51">
        <v>0.9</v>
      </c>
      <c r="AA52" s="51">
        <v>0.9</v>
      </c>
      <c r="AB52" s="40" t="s">
        <v>387</v>
      </c>
    </row>
    <row r="53" spans="22:28" x14ac:dyDescent="0.6">
      <c r="V53" s="10">
        <v>286090</v>
      </c>
      <c r="W53" s="11" t="s">
        <v>392</v>
      </c>
      <c r="X53" s="11" t="s">
        <v>393</v>
      </c>
      <c r="Y53" s="39" t="str">
        <f t="shared" si="1"/>
        <v>286090 แบบผังภูมิวงจรรวม</v>
      </c>
      <c r="Z53" s="51">
        <v>0.9</v>
      </c>
      <c r="AA53" s="51">
        <v>0.9</v>
      </c>
      <c r="AB53" s="40"/>
    </row>
    <row r="54" spans="22:28" x14ac:dyDescent="0.6">
      <c r="V54" s="10">
        <v>286051</v>
      </c>
      <c r="W54" s="11" t="s">
        <v>394</v>
      </c>
      <c r="X54" s="11" t="s">
        <v>395</v>
      </c>
      <c r="Y54" s="39" t="str">
        <f t="shared" si="1"/>
        <v>286051 ภูมิปัญญาท้องถิ่น</v>
      </c>
      <c r="Z54" s="51">
        <v>0.9</v>
      </c>
      <c r="AA54" s="51">
        <v>0.9</v>
      </c>
      <c r="AB54" s="40"/>
    </row>
    <row r="55" spans="22:28" x14ac:dyDescent="0.6">
      <c r="V55" s="10">
        <v>286052</v>
      </c>
      <c r="W55" s="11" t="s">
        <v>396</v>
      </c>
      <c r="X55" s="11" t="s">
        <v>397</v>
      </c>
      <c r="Y55" s="39" t="str">
        <f t="shared" si="1"/>
        <v>286052 สิ่งบ่งชี้ทางภูมิศาสตร์</v>
      </c>
      <c r="Z55" s="51">
        <v>0.9</v>
      </c>
      <c r="AA55" s="51">
        <v>0.9</v>
      </c>
      <c r="AB55" s="40"/>
    </row>
    <row r="56" spans="22:28" x14ac:dyDescent="0.6">
      <c r="V56" s="10">
        <v>286053</v>
      </c>
      <c r="W56" s="11" t="s">
        <v>398</v>
      </c>
      <c r="X56" s="11" t="s">
        <v>399</v>
      </c>
      <c r="Y56" s="39" t="str">
        <f t="shared" si="1"/>
        <v>286053 ความลับทางการค้า</v>
      </c>
      <c r="Z56" s="51">
        <v>0.9</v>
      </c>
      <c r="AA56" s="51">
        <v>0.9</v>
      </c>
      <c r="AB56" s="40" t="s">
        <v>387</v>
      </c>
    </row>
    <row r="57" spans="22:28" x14ac:dyDescent="0.6">
      <c r="V57" s="10">
        <v>286054</v>
      </c>
      <c r="W57" s="11" t="s">
        <v>400</v>
      </c>
      <c r="X57" s="11" t="s">
        <v>401</v>
      </c>
      <c r="Y57" s="39" t="str">
        <f t="shared" si="1"/>
        <v>286054 ลิขสิทธิ์</v>
      </c>
      <c r="Z57" s="51">
        <v>0.9</v>
      </c>
      <c r="AA57" s="51">
        <v>0.9</v>
      </c>
      <c r="AB57" s="40" t="s">
        <v>387</v>
      </c>
    </row>
    <row r="58" spans="22:28" x14ac:dyDescent="0.6">
      <c r="V58" s="10">
        <v>286057</v>
      </c>
      <c r="W58" s="11" t="s">
        <v>402</v>
      </c>
      <c r="X58" s="11" t="s">
        <v>403</v>
      </c>
      <c r="Y58" s="39" t="str">
        <f t="shared" si="1"/>
        <v>286057 การค้ำประกัน-ธนาคารพาณิชย์จดทะเบียนในประเทศ</v>
      </c>
      <c r="Z58" s="51">
        <v>1</v>
      </c>
      <c r="AA58" s="51">
        <v>1</v>
      </c>
      <c r="AB58" s="40"/>
    </row>
    <row r="59" spans="22:28" x14ac:dyDescent="0.6">
      <c r="V59" s="10">
        <v>286058</v>
      </c>
      <c r="W59" s="11" t="s">
        <v>404</v>
      </c>
      <c r="X59" s="11" t="s">
        <v>405</v>
      </c>
      <c r="Y59" s="39" t="str">
        <f t="shared" si="1"/>
        <v>286058 การค้ำประกัน-สาขาธนาคารพาณิชย์ต่างประเทศในประเทศไทย และธนาคารพาณิชย์ต่างประเทศ</v>
      </c>
      <c r="Z59" s="51">
        <v>1</v>
      </c>
      <c r="AA59" s="51">
        <v>1</v>
      </c>
      <c r="AB59" s="40"/>
    </row>
    <row r="60" spans="22:28" x14ac:dyDescent="0.6">
      <c r="V60" s="10">
        <v>286059</v>
      </c>
      <c r="W60" s="11" t="s">
        <v>406</v>
      </c>
      <c r="X60" s="11" t="s">
        <v>407</v>
      </c>
      <c r="Y60" s="39" t="str">
        <f t="shared" si="1"/>
        <v>286059 การค้ำประกัน-บริษัทเงินทุน บริษัทเครดิตฟองซิเอร์</v>
      </c>
      <c r="Z60" s="51">
        <v>1</v>
      </c>
      <c r="AA60" s="51">
        <v>1</v>
      </c>
      <c r="AB60" s="40"/>
    </row>
    <row r="61" spans="22:28" x14ac:dyDescent="0.6">
      <c r="V61" s="10">
        <v>286060</v>
      </c>
      <c r="W61" s="11" t="s">
        <v>408</v>
      </c>
      <c r="X61" s="11" t="s">
        <v>409</v>
      </c>
      <c r="Y61" s="39" t="str">
        <f t="shared" si="1"/>
        <v>286060 การค้ำประกัน-สถาบันการเงินที่จัดตั้งขึ้นโดยกฎหมายเฉพาะ</v>
      </c>
      <c r="Z61" s="51">
        <v>0</v>
      </c>
      <c r="AA61" s="51">
        <v>0</v>
      </c>
      <c r="AB61" s="40"/>
    </row>
    <row r="62" spans="22:28" x14ac:dyDescent="0.6">
      <c r="V62" s="10">
        <v>286063</v>
      </c>
      <c r="W62" s="11" t="s">
        <v>410</v>
      </c>
      <c r="X62" s="11" t="s">
        <v>411</v>
      </c>
      <c r="Y62" s="39" t="str">
        <f t="shared" si="1"/>
        <v>286063 การค้ำประกัน-สถาบันการเงินอื่นๆ</v>
      </c>
      <c r="Z62" s="51">
        <v>0.75</v>
      </c>
      <c r="AA62" s="51">
        <v>0.75</v>
      </c>
      <c r="AB62" s="40"/>
    </row>
    <row r="63" spans="22:28" x14ac:dyDescent="0.6">
      <c r="V63" s="10">
        <v>286061</v>
      </c>
      <c r="W63" s="11" t="s">
        <v>412</v>
      </c>
      <c r="X63" s="11" t="s">
        <v>413</v>
      </c>
      <c r="Y63" s="39" t="str">
        <f t="shared" si="1"/>
        <v>286061 ตั๋วเงินที่ธนาคารพาณิชย์ บริษัทเงินทุนและสถาบันการเงินอื่นอาวัลหรือรับรอง</v>
      </c>
      <c r="Z63" s="51">
        <v>1</v>
      </c>
      <c r="AA63" s="51">
        <v>1</v>
      </c>
      <c r="AB63" s="40"/>
    </row>
    <row r="64" spans="22:28" x14ac:dyDescent="0.6">
      <c r="V64" s="10">
        <v>286062</v>
      </c>
      <c r="W64" s="11" t="s">
        <v>414</v>
      </c>
      <c r="X64" s="11" t="s">
        <v>415</v>
      </c>
      <c r="Y64" s="39" t="str">
        <f t="shared" si="1"/>
        <v>286062 Standby L/C</v>
      </c>
      <c r="Z64" s="51">
        <v>1</v>
      </c>
      <c r="AA64" s="51">
        <v>1</v>
      </c>
      <c r="AB64" s="40"/>
    </row>
    <row r="65" spans="22:28" x14ac:dyDescent="0.6">
      <c r="V65" s="10">
        <v>286095</v>
      </c>
      <c r="W65" s="11" t="s">
        <v>416</v>
      </c>
      <c r="X65" s="11" t="s">
        <v>417</v>
      </c>
      <c r="Y65" s="39" t="str">
        <f t="shared" si="1"/>
        <v>286095 สิทธิเรียกร้องที่ไม่มีตราสาร-ธนาคารพาณิชย์จดทะเบียนในประเทศ</v>
      </c>
      <c r="Z65" s="51">
        <v>0.95</v>
      </c>
      <c r="AA65" s="51">
        <v>0.95</v>
      </c>
      <c r="AB65" s="40"/>
    </row>
    <row r="66" spans="22:28" x14ac:dyDescent="0.6">
      <c r="V66" s="10">
        <v>286096</v>
      </c>
      <c r="W66" s="11" t="s">
        <v>418</v>
      </c>
      <c r="X66" s="11" t="s">
        <v>419</v>
      </c>
      <c r="Y66" s="39" t="str">
        <f t="shared" si="1"/>
        <v>286096 สิทธิเรียกร้องที่ไม่มีตราสาร-สาขาธนาคารพาณิชย์ต่างประเทศในประเทศไทย และธนาคารพาณิชย์ต่างประเทศ</v>
      </c>
      <c r="Z66" s="51">
        <v>0.95</v>
      </c>
      <c r="AA66" s="51">
        <v>0.95</v>
      </c>
      <c r="AB66" s="40"/>
    </row>
    <row r="67" spans="22:28" x14ac:dyDescent="0.6">
      <c r="V67" s="10">
        <v>286097</v>
      </c>
      <c r="W67" s="11" t="s">
        <v>420</v>
      </c>
      <c r="X67" s="11" t="s">
        <v>421</v>
      </c>
      <c r="Y67" s="39" t="str">
        <f t="shared" ref="Y67:Y86" si="2">V67&amp;" "&amp;X67</f>
        <v>286097 สิทธิเรียกร้องที่ไม่มีตราสาร-บริษัทเงินทุน บริษัทเครดิตฟองซิเอร์</v>
      </c>
      <c r="Z67" s="51">
        <v>0.95</v>
      </c>
      <c r="AA67" s="51">
        <v>0.95</v>
      </c>
      <c r="AB67" s="40"/>
    </row>
    <row r="68" spans="22:28" x14ac:dyDescent="0.6">
      <c r="V68" s="10">
        <v>286098</v>
      </c>
      <c r="W68" s="11" t="s">
        <v>422</v>
      </c>
      <c r="X68" s="11" t="s">
        <v>423</v>
      </c>
      <c r="Y68" s="39" t="str">
        <f t="shared" si="2"/>
        <v>286098 สิทธิเรียกร้องที่ไม่มีตราสาร-สถาบันการเงินที่จัดตั้งขึ้นโดยกฎหมายเฉพาะ</v>
      </c>
      <c r="Z68" s="51">
        <v>0.95</v>
      </c>
      <c r="AA68" s="51">
        <v>0.95</v>
      </c>
      <c r="AB68" s="40"/>
    </row>
    <row r="69" spans="22:28" x14ac:dyDescent="0.6">
      <c r="V69" s="10">
        <v>286099</v>
      </c>
      <c r="W69" s="11" t="s">
        <v>424</v>
      </c>
      <c r="X69" s="11" t="s">
        <v>425</v>
      </c>
      <c r="Y69" s="39" t="str">
        <f t="shared" si="2"/>
        <v>286099 สิทธิเรียกร้องที่ไม่มีตราสาร-สถาบันการเงินอื่นๆ</v>
      </c>
      <c r="Z69" s="51">
        <v>0.95</v>
      </c>
      <c r="AA69" s="51">
        <v>0.95</v>
      </c>
      <c r="AB69" s="40"/>
    </row>
    <row r="70" spans="22:28" x14ac:dyDescent="0.6">
      <c r="V70" s="10">
        <v>286065</v>
      </c>
      <c r="W70" s="11" t="s">
        <v>426</v>
      </c>
      <c r="X70" s="11" t="s">
        <v>427</v>
      </c>
      <c r="Y70" s="39" t="str">
        <f t="shared" si="2"/>
        <v>286065 การค้ำประกัน-นิติบุคคล</v>
      </c>
      <c r="Z70" s="51">
        <v>0</v>
      </c>
      <c r="AA70" s="51">
        <v>0</v>
      </c>
      <c r="AB70" s="40"/>
    </row>
    <row r="71" spans="22:28" x14ac:dyDescent="0.6">
      <c r="V71" s="10">
        <v>286068</v>
      </c>
      <c r="W71" s="11" t="s">
        <v>428</v>
      </c>
      <c r="X71" s="11" t="s">
        <v>429</v>
      </c>
      <c r="Y71" s="39" t="str">
        <f t="shared" si="2"/>
        <v>286068 การอาวัล และการรับรอง-นิติบุคคล</v>
      </c>
      <c r="Z71" s="51">
        <v>0.95</v>
      </c>
      <c r="AA71" s="51">
        <v>0.95</v>
      </c>
      <c r="AB71" s="40"/>
    </row>
    <row r="72" spans="22:28" x14ac:dyDescent="0.6">
      <c r="V72" s="10">
        <v>286069</v>
      </c>
      <c r="W72" s="11" t="s">
        <v>430</v>
      </c>
      <c r="X72" s="11" t="s">
        <v>431</v>
      </c>
      <c r="Y72" s="39" t="str">
        <f t="shared" si="2"/>
        <v>286069 อื่นๆที่เกี่ยวกับนิติบุคคล</v>
      </c>
      <c r="Z72" s="51">
        <v>0</v>
      </c>
      <c r="AA72" s="51">
        <v>0</v>
      </c>
      <c r="AB72" s="40"/>
    </row>
    <row r="73" spans="22:28" x14ac:dyDescent="0.6">
      <c r="V73" s="10">
        <v>286100</v>
      </c>
      <c r="W73" s="11" t="s">
        <v>432</v>
      </c>
      <c r="X73" s="11" t="s">
        <v>433</v>
      </c>
      <c r="Y73" s="39" t="str">
        <f t="shared" si="2"/>
        <v>286100 สิทธิเรียกร้องที่ไม่มีตราสาร-นิติบุคคล</v>
      </c>
      <c r="Z73" s="51">
        <v>0.95</v>
      </c>
      <c r="AA73" s="51">
        <v>0.95</v>
      </c>
      <c r="AB73" s="40"/>
    </row>
    <row r="74" spans="22:28" x14ac:dyDescent="0.6">
      <c r="V74" s="10">
        <v>286071</v>
      </c>
      <c r="W74" s="11" t="s">
        <v>434</v>
      </c>
      <c r="X74" s="11" t="s">
        <v>435</v>
      </c>
      <c r="Y74" s="39" t="str">
        <f t="shared" si="2"/>
        <v>286071 การค้ำประกัน-บุคคลธรรมดา</v>
      </c>
      <c r="Z74" s="51">
        <v>0</v>
      </c>
      <c r="AA74" s="51">
        <v>0</v>
      </c>
      <c r="AB74" s="40"/>
    </row>
    <row r="75" spans="22:28" x14ac:dyDescent="0.6">
      <c r="V75" s="10">
        <v>286072</v>
      </c>
      <c r="W75" s="11" t="s">
        <v>436</v>
      </c>
      <c r="X75" s="11" t="s">
        <v>437</v>
      </c>
      <c r="Y75" s="39" t="str">
        <f t="shared" si="2"/>
        <v>286072 การอาวัล และการรับรอง-บุคคลธรรมดา</v>
      </c>
      <c r="Z75" s="51">
        <v>0</v>
      </c>
      <c r="AA75" s="51">
        <v>0</v>
      </c>
      <c r="AB75" s="40"/>
    </row>
    <row r="76" spans="22:28" x14ac:dyDescent="0.6">
      <c r="V76" s="10">
        <v>286073</v>
      </c>
      <c r="W76" s="11" t="s">
        <v>438</v>
      </c>
      <c r="X76" s="11" t="s">
        <v>439</v>
      </c>
      <c r="Y76" s="39" t="str">
        <f t="shared" si="2"/>
        <v>286073 อื่นๆที่เกี่ยวกับบุคคลธรรมดา</v>
      </c>
      <c r="Z76" s="51">
        <v>0</v>
      </c>
      <c r="AA76" s="51">
        <v>0</v>
      </c>
      <c r="AB76" s="40"/>
    </row>
    <row r="77" spans="22:28" x14ac:dyDescent="0.6">
      <c r="V77" s="10">
        <v>286101</v>
      </c>
      <c r="W77" s="11" t="s">
        <v>440</v>
      </c>
      <c r="X77" s="11" t="s">
        <v>441</v>
      </c>
      <c r="Y77" s="39" t="str">
        <f t="shared" si="2"/>
        <v xml:space="preserve">286101 บุคคลธรรมดา-สิทธิเรียกร้องที่ไม่มีตราสาร </v>
      </c>
      <c r="Z77" s="51">
        <v>0</v>
      </c>
      <c r="AA77" s="51">
        <v>0</v>
      </c>
      <c r="AB77" s="40"/>
    </row>
    <row r="78" spans="22:28" x14ac:dyDescent="0.6">
      <c r="V78" s="10">
        <v>286075</v>
      </c>
      <c r="W78" s="11" t="s">
        <v>442</v>
      </c>
      <c r="X78" s="11" t="s">
        <v>443</v>
      </c>
      <c r="Y78" s="39" t="str">
        <f t="shared" si="2"/>
        <v>286075 การค้ำประกัน-ภาครัฐบาล</v>
      </c>
      <c r="Z78" s="51">
        <v>1</v>
      </c>
      <c r="AA78" s="51">
        <v>1</v>
      </c>
      <c r="AB78" s="40" t="s">
        <v>444</v>
      </c>
    </row>
    <row r="79" spans="22:28" x14ac:dyDescent="0.6">
      <c r="V79" s="10">
        <v>286076</v>
      </c>
      <c r="W79" s="11" t="s">
        <v>445</v>
      </c>
      <c r="X79" s="11" t="s">
        <v>446</v>
      </c>
      <c r="Y79" s="39" t="str">
        <f t="shared" si="2"/>
        <v>286076 การอาวัล และการรับรอง-ภาครัฐบาล</v>
      </c>
      <c r="Z79" s="51">
        <v>1</v>
      </c>
      <c r="AA79" s="51">
        <v>1</v>
      </c>
      <c r="AB79" s="40" t="s">
        <v>444</v>
      </c>
    </row>
    <row r="80" spans="22:28" x14ac:dyDescent="0.6">
      <c r="V80" s="10">
        <v>286077</v>
      </c>
      <c r="W80" s="11" t="s">
        <v>447</v>
      </c>
      <c r="X80" s="11" t="s">
        <v>448</v>
      </c>
      <c r="Y80" s="39" t="str">
        <f t="shared" si="2"/>
        <v>286077 อื่น ๆ ที่เกี่ยวกับภาครัฐบาล-ภาครัฐบาล</v>
      </c>
      <c r="Z80" s="51">
        <v>1</v>
      </c>
      <c r="AA80" s="51">
        <v>1</v>
      </c>
      <c r="AB80" s="40"/>
    </row>
    <row r="81" spans="22:28" x14ac:dyDescent="0.6">
      <c r="V81" s="10">
        <v>286102</v>
      </c>
      <c r="W81" s="11" t="s">
        <v>449</v>
      </c>
      <c r="X81" s="11" t="s">
        <v>450</v>
      </c>
      <c r="Y81" s="39" t="str">
        <f t="shared" si="2"/>
        <v>286102 สิทธิเรียกร้องที่ไม่มีตราสาร-ภาครัฐบาล</v>
      </c>
      <c r="Z81" s="51">
        <v>0.95</v>
      </c>
      <c r="AA81" s="51">
        <v>0.95</v>
      </c>
      <c r="AB81" s="40"/>
    </row>
    <row r="82" spans="22:28" x14ac:dyDescent="0.6">
      <c r="V82" s="10">
        <v>286103</v>
      </c>
      <c r="W82" s="11" t="s">
        <v>451</v>
      </c>
      <c r="X82" s="11" t="s">
        <v>451</v>
      </c>
      <c r="Y82" s="39" t="str">
        <f t="shared" si="2"/>
        <v>286103 กิจการ</v>
      </c>
      <c r="Z82" s="51">
        <v>0.6</v>
      </c>
      <c r="AA82" s="51">
        <v>0.6</v>
      </c>
      <c r="AB82" s="40" t="s">
        <v>452</v>
      </c>
    </row>
    <row r="83" spans="22:28" x14ac:dyDescent="0.6">
      <c r="V83" s="10">
        <v>286079</v>
      </c>
      <c r="W83" s="11" t="s">
        <v>453</v>
      </c>
      <c r="X83" s="11" t="s">
        <v>454</v>
      </c>
      <c r="Y83" s="39" t="str">
        <f t="shared" si="2"/>
        <v>286079 หลักประกันที่ไม่สามารถแยกประเภทได้</v>
      </c>
      <c r="Z83" s="51">
        <v>0</v>
      </c>
      <c r="AA83" s="51">
        <v>0</v>
      </c>
      <c r="AB83" s="40"/>
    </row>
    <row r="84" spans="22:28" x14ac:dyDescent="0.6">
      <c r="V84" s="10">
        <v>286081</v>
      </c>
      <c r="W84" s="11" t="s">
        <v>455</v>
      </c>
      <c r="X84" s="11" t="s">
        <v>456</v>
      </c>
      <c r="Y84" s="39" t="str">
        <f t="shared" si="2"/>
        <v>286081 คณะกรรมการ กรรมการ ผู้ถือหุ้น</v>
      </c>
      <c r="Z84" s="51">
        <v>0</v>
      </c>
      <c r="AA84" s="51">
        <v>0</v>
      </c>
      <c r="AB84" s="40"/>
    </row>
    <row r="85" spans="22:28" x14ac:dyDescent="0.6">
      <c r="V85" s="10">
        <v>286104</v>
      </c>
      <c r="W85" s="11" t="s">
        <v>457</v>
      </c>
      <c r="X85" s="11" t="s">
        <v>457</v>
      </c>
      <c r="Y85" s="39" t="str">
        <f t="shared" si="2"/>
        <v>286104 อื่นๆ</v>
      </c>
      <c r="Z85" s="51">
        <v>0</v>
      </c>
      <c r="AA85" s="51">
        <v>0</v>
      </c>
      <c r="AB85" s="40"/>
    </row>
    <row r="86" spans="22:28" x14ac:dyDescent="0.6">
      <c r="V86" s="10">
        <v>286082</v>
      </c>
      <c r="W86" s="11" t="s">
        <v>458</v>
      </c>
      <c r="X86" s="11" t="s">
        <v>458</v>
      </c>
      <c r="Y86" s="39" t="str">
        <f t="shared" si="2"/>
        <v>286082 ไม่มีหลักประกัน</v>
      </c>
      <c r="Z86" s="51">
        <v>0</v>
      </c>
      <c r="AA86" s="51">
        <v>0</v>
      </c>
      <c r="AB86" s="42" t="s">
        <v>458</v>
      </c>
    </row>
  </sheetData>
  <sheetProtection algorithmName="SHA-512" hashValue="iClWfiE0BccwPYVtAG/5ft3yOqaCdm2qaGZ3JEgewuMCVuN36JOmsa9x5Ed0VPcgo7/l3CeenLpl1cAxsn61gg==" saltValue="D7LWw4kdE/4BQ5ucdokz9w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55210-F84C-4ECE-B1BF-E066F69AE61F}">
  <sheetPr>
    <tabColor rgb="FFF4B084"/>
  </sheetPr>
  <dimension ref="A1:G40"/>
  <sheetViews>
    <sheetView showGridLines="0" zoomScaleNormal="100" workbookViewId="0"/>
  </sheetViews>
  <sheetFormatPr defaultColWidth="9" defaultRowHeight="22.5" x14ac:dyDescent="0.65"/>
  <cols>
    <col min="1" max="1" width="28.25" style="21" customWidth="1"/>
    <col min="2" max="2" width="112.58203125" style="21" customWidth="1"/>
    <col min="3" max="3" width="36.75" style="1" customWidth="1"/>
    <col min="4" max="5" width="5.33203125" style="1" customWidth="1"/>
    <col min="6" max="7" width="9" style="1" customWidth="1"/>
    <col min="8" max="16384" width="9" style="1"/>
  </cols>
  <sheetData>
    <row r="1" spans="1:5" x14ac:dyDescent="0.65">
      <c r="A1" s="4" t="s">
        <v>30</v>
      </c>
      <c r="B1" s="16"/>
    </row>
    <row r="2" spans="1:5" ht="22.5" customHeight="1" x14ac:dyDescent="0.65">
      <c r="A2" s="135" t="s">
        <v>465</v>
      </c>
      <c r="B2" s="135"/>
    </row>
    <row r="3" spans="1:5" x14ac:dyDescent="0.65">
      <c r="A3" s="44"/>
      <c r="B3" s="22"/>
    </row>
    <row r="4" spans="1:5" x14ac:dyDescent="0.65">
      <c r="A4" s="24" t="s">
        <v>31</v>
      </c>
      <c r="B4" s="45"/>
    </row>
    <row r="5" spans="1:5" x14ac:dyDescent="0.65">
      <c r="A5" s="46" t="s">
        <v>32</v>
      </c>
      <c r="B5" s="46" t="s">
        <v>33</v>
      </c>
      <c r="C5" s="46" t="s">
        <v>34</v>
      </c>
    </row>
    <row r="6" spans="1:5" x14ac:dyDescent="0.65">
      <c r="A6" s="136" t="s">
        <v>35</v>
      </c>
      <c r="B6" s="137"/>
      <c r="C6" s="137"/>
    </row>
    <row r="7" spans="1:5" ht="60" x14ac:dyDescent="0.65">
      <c r="A7" s="17" t="s">
        <v>36</v>
      </c>
      <c r="B7" s="18" t="s">
        <v>37</v>
      </c>
      <c r="C7" s="49" t="s">
        <v>38</v>
      </c>
    </row>
    <row r="8" spans="1:5" ht="100" x14ac:dyDescent="0.65">
      <c r="A8" s="19" t="s">
        <v>39</v>
      </c>
      <c r="B8" s="20" t="s">
        <v>57</v>
      </c>
      <c r="C8" s="49" t="s">
        <v>40</v>
      </c>
    </row>
    <row r="9" spans="1:5" ht="280" x14ac:dyDescent="0.65">
      <c r="A9" s="17" t="s">
        <v>41</v>
      </c>
      <c r="B9" s="18" t="s">
        <v>42</v>
      </c>
      <c r="C9" s="19" t="s">
        <v>43</v>
      </c>
    </row>
    <row r="10" spans="1:5" ht="180" customHeight="1" x14ac:dyDescent="0.65">
      <c r="A10" s="17" t="s">
        <v>44</v>
      </c>
      <c r="B10" s="18" t="s">
        <v>45</v>
      </c>
      <c r="C10" s="19" t="s">
        <v>46</v>
      </c>
    </row>
    <row r="11" spans="1:5" ht="60" x14ac:dyDescent="0.65">
      <c r="A11" s="19" t="s">
        <v>47</v>
      </c>
      <c r="B11" s="20" t="s">
        <v>58</v>
      </c>
      <c r="C11" s="49" t="s">
        <v>38</v>
      </c>
    </row>
    <row r="12" spans="1:5" x14ac:dyDescent="0.65">
      <c r="A12" s="133" t="s">
        <v>49</v>
      </c>
      <c r="B12" s="134"/>
      <c r="C12" s="134"/>
    </row>
    <row r="13" spans="1:5" ht="60" x14ac:dyDescent="0.65">
      <c r="A13" s="47" t="s">
        <v>59</v>
      </c>
      <c r="B13" s="47" t="s">
        <v>60</v>
      </c>
      <c r="C13" s="49" t="s">
        <v>40</v>
      </c>
      <c r="D13" s="52"/>
      <c r="E13" s="52"/>
    </row>
    <row r="14" spans="1:5" ht="60" x14ac:dyDescent="0.65">
      <c r="A14" s="47" t="s">
        <v>50</v>
      </c>
      <c r="B14" s="18" t="s">
        <v>61</v>
      </c>
      <c r="C14" s="49" t="s">
        <v>40</v>
      </c>
    </row>
    <row r="15" spans="1:5" ht="60" x14ac:dyDescent="0.65">
      <c r="A15" s="47" t="s">
        <v>62</v>
      </c>
      <c r="B15" s="47" t="s">
        <v>63</v>
      </c>
      <c r="C15" s="49" t="s">
        <v>40</v>
      </c>
    </row>
    <row r="16" spans="1:5" ht="60" x14ac:dyDescent="0.65">
      <c r="A16" s="47" t="s">
        <v>64</v>
      </c>
      <c r="B16" s="47" t="s">
        <v>532</v>
      </c>
      <c r="C16" s="49" t="s">
        <v>40</v>
      </c>
    </row>
    <row r="17" spans="1:7" ht="100" x14ac:dyDescent="0.65">
      <c r="A17" s="47" t="s">
        <v>51</v>
      </c>
      <c r="B17" s="47" t="s">
        <v>517</v>
      </c>
      <c r="C17" s="49" t="s">
        <v>40</v>
      </c>
    </row>
    <row r="18" spans="1:7" ht="60" x14ac:dyDescent="0.65">
      <c r="A18" s="47" t="s">
        <v>65</v>
      </c>
      <c r="B18" s="47" t="s">
        <v>504</v>
      </c>
      <c r="C18" s="49" t="s">
        <v>40</v>
      </c>
    </row>
    <row r="19" spans="1:7" x14ac:dyDescent="0.65">
      <c r="A19" s="138" t="s">
        <v>52</v>
      </c>
      <c r="B19" s="139"/>
      <c r="C19" s="139"/>
    </row>
    <row r="20" spans="1:7" ht="60" x14ac:dyDescent="0.65">
      <c r="A20" s="48" t="s">
        <v>53</v>
      </c>
      <c r="B20" s="18" t="s">
        <v>602</v>
      </c>
      <c r="C20" s="49" t="s">
        <v>40</v>
      </c>
    </row>
    <row r="21" spans="1:7" ht="60" x14ac:dyDescent="0.65">
      <c r="A21" s="48" t="s">
        <v>478</v>
      </c>
      <c r="B21" s="18" t="s">
        <v>480</v>
      </c>
      <c r="C21" s="50" t="s">
        <v>40</v>
      </c>
    </row>
    <row r="22" spans="1:7" ht="100" x14ac:dyDescent="0.65">
      <c r="A22" s="48" t="s">
        <v>483</v>
      </c>
      <c r="B22" s="18" t="s">
        <v>567</v>
      </c>
      <c r="C22" s="49" t="s">
        <v>40</v>
      </c>
    </row>
    <row r="23" spans="1:7" ht="100" x14ac:dyDescent="0.65">
      <c r="A23" s="47" t="s">
        <v>568</v>
      </c>
      <c r="B23" s="47" t="s">
        <v>533</v>
      </c>
      <c r="C23" s="49" t="s">
        <v>40</v>
      </c>
    </row>
    <row r="24" spans="1:7" x14ac:dyDescent="0.65">
      <c r="A24" s="133" t="s">
        <v>570</v>
      </c>
      <c r="B24" s="134"/>
      <c r="C24" s="134"/>
    </row>
    <row r="25" spans="1:7" ht="21" customHeight="1" x14ac:dyDescent="0.65">
      <c r="A25" s="47" t="s">
        <v>461</v>
      </c>
      <c r="B25" s="47" t="s">
        <v>462</v>
      </c>
      <c r="C25" s="49" t="s">
        <v>40</v>
      </c>
      <c r="D25" s="67"/>
      <c r="E25" s="67"/>
      <c r="F25" s="67"/>
      <c r="G25" s="67"/>
    </row>
    <row r="26" spans="1:7" ht="240" x14ac:dyDescent="0.65">
      <c r="A26" s="76" t="s">
        <v>66</v>
      </c>
      <c r="B26" s="76" t="s">
        <v>571</v>
      </c>
      <c r="C26" s="19" t="s">
        <v>55</v>
      </c>
      <c r="D26" s="67"/>
      <c r="E26" s="67"/>
      <c r="F26" s="67"/>
      <c r="G26" s="67"/>
    </row>
    <row r="27" spans="1:7" ht="80" x14ac:dyDescent="0.65">
      <c r="A27" s="17" t="s">
        <v>509</v>
      </c>
      <c r="B27" s="47" t="s">
        <v>67</v>
      </c>
      <c r="C27" s="49" t="s">
        <v>40</v>
      </c>
    </row>
    <row r="28" spans="1:7" ht="60" x14ac:dyDescent="0.65">
      <c r="A28" s="17" t="s">
        <v>487</v>
      </c>
      <c r="B28" s="47" t="s">
        <v>572</v>
      </c>
      <c r="C28" s="49" t="s">
        <v>40</v>
      </c>
    </row>
    <row r="29" spans="1:7" x14ac:dyDescent="0.65">
      <c r="A29" s="133" t="s">
        <v>573</v>
      </c>
      <c r="B29" s="134"/>
      <c r="C29" s="134"/>
    </row>
    <row r="30" spans="1:7" ht="120" x14ac:dyDescent="0.65">
      <c r="A30" s="17" t="s">
        <v>488</v>
      </c>
      <c r="B30" s="18" t="s">
        <v>534</v>
      </c>
      <c r="C30" s="50" t="s">
        <v>40</v>
      </c>
    </row>
    <row r="31" spans="1:7" x14ac:dyDescent="0.65">
      <c r="A31" s="133" t="s">
        <v>56</v>
      </c>
      <c r="B31" s="134"/>
      <c r="C31" s="134"/>
    </row>
    <row r="32" spans="1:7" ht="60" x14ac:dyDescent="0.65">
      <c r="A32" s="71" t="s">
        <v>489</v>
      </c>
      <c r="B32" s="71" t="s">
        <v>555</v>
      </c>
      <c r="C32" s="72" t="s">
        <v>40</v>
      </c>
    </row>
    <row r="33" spans="1:3" ht="80" x14ac:dyDescent="0.65">
      <c r="A33" s="71" t="s">
        <v>485</v>
      </c>
      <c r="B33" s="71" t="s">
        <v>574</v>
      </c>
      <c r="C33" s="72" t="s">
        <v>40</v>
      </c>
    </row>
    <row r="34" spans="1:3" ht="40" x14ac:dyDescent="0.65">
      <c r="A34" s="71" t="s">
        <v>507</v>
      </c>
      <c r="B34" s="71" t="s">
        <v>460</v>
      </c>
      <c r="C34" s="72" t="s">
        <v>40</v>
      </c>
    </row>
    <row r="35" spans="1:3" ht="60" x14ac:dyDescent="0.65">
      <c r="A35" s="71" t="s">
        <v>486</v>
      </c>
      <c r="B35" s="71" t="s">
        <v>459</v>
      </c>
      <c r="C35" s="72" t="s">
        <v>40</v>
      </c>
    </row>
    <row r="36" spans="1:3" ht="60.5" x14ac:dyDescent="0.65">
      <c r="A36" s="71" t="s">
        <v>576</v>
      </c>
      <c r="B36" s="73" t="s">
        <v>519</v>
      </c>
      <c r="C36" s="71" t="s">
        <v>481</v>
      </c>
    </row>
    <row r="37" spans="1:3" ht="260" x14ac:dyDescent="0.65">
      <c r="A37" s="71" t="s">
        <v>541</v>
      </c>
      <c r="B37" s="17" t="s">
        <v>575</v>
      </c>
      <c r="C37" s="72" t="s">
        <v>40</v>
      </c>
    </row>
    <row r="39" spans="1:3" x14ac:dyDescent="0.65">
      <c r="B39" s="85"/>
    </row>
    <row r="40" spans="1:3" x14ac:dyDescent="0.65">
      <c r="B40" s="1"/>
    </row>
  </sheetData>
  <mergeCells count="7">
    <mergeCell ref="A31:C31"/>
    <mergeCell ref="A2:B2"/>
    <mergeCell ref="A6:C6"/>
    <mergeCell ref="A12:C12"/>
    <mergeCell ref="A19:C19"/>
    <mergeCell ref="A24:C24"/>
    <mergeCell ref="A29:C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D9B6-53E8-4615-80DE-751FCEBE1AA9}">
  <sheetPr>
    <tabColor theme="5" tint="0.39997558519241921"/>
  </sheetPr>
  <dimension ref="A1:AO12"/>
  <sheetViews>
    <sheetView showGridLines="0" tabSelected="1" zoomScaleNormal="100" workbookViewId="0">
      <selection activeCell="F4" sqref="F4"/>
    </sheetView>
  </sheetViews>
  <sheetFormatPr defaultColWidth="9" defaultRowHeight="22.5" x14ac:dyDescent="0.65"/>
  <cols>
    <col min="1" max="1" width="26.5" style="1" customWidth="1"/>
    <col min="2" max="2" width="25.58203125" style="1" customWidth="1"/>
    <col min="3" max="3" width="23.08203125" style="1" customWidth="1"/>
    <col min="4" max="4" width="12.33203125" style="1" bestFit="1" customWidth="1"/>
    <col min="5" max="5" width="20.75" style="1" bestFit="1" customWidth="1"/>
    <col min="6" max="6" width="22.5" style="1" customWidth="1"/>
    <col min="7" max="7" width="25" style="1" customWidth="1"/>
    <col min="8" max="8" width="22.75" style="1" customWidth="1"/>
    <col min="9" max="9" width="24.25" style="1" customWidth="1"/>
    <col min="10" max="10" width="29.83203125" style="1" customWidth="1"/>
    <col min="11" max="12" width="31.08203125" style="1" customWidth="1"/>
    <col min="13" max="13" width="25.58203125" style="1" customWidth="1"/>
    <col min="14" max="14" width="26.25" style="1" customWidth="1"/>
    <col min="15" max="15" width="24.83203125" style="1" bestFit="1" customWidth="1"/>
    <col min="16" max="17" width="19" style="1" customWidth="1"/>
    <col min="18" max="18" width="22.58203125" style="1" customWidth="1"/>
    <col min="19" max="19" width="25.58203125" style="1" customWidth="1"/>
    <col min="20" max="20" width="28.58203125" style="1" customWidth="1"/>
    <col min="21" max="21" width="31.9140625" style="1" customWidth="1"/>
    <col min="22" max="22" width="25.08203125" style="1" bestFit="1" customWidth="1"/>
    <col min="23" max="23" width="28" style="1" customWidth="1"/>
    <col min="24" max="24" width="22.75" style="1" customWidth="1"/>
    <col min="25" max="25" width="28.5" style="1" customWidth="1"/>
    <col min="26" max="26" width="26.5" style="1" bestFit="1" customWidth="1"/>
    <col min="27" max="27" width="25.4140625" style="1" customWidth="1"/>
    <col min="28" max="16384" width="9" style="1"/>
  </cols>
  <sheetData>
    <row r="1" spans="1:41" s="9" customFormat="1" ht="20.5" x14ac:dyDescent="0.65">
      <c r="A1" s="24" t="s">
        <v>68</v>
      </c>
      <c r="F1" s="25"/>
      <c r="M1" s="55"/>
    </row>
    <row r="2" spans="1:41" s="9" customFormat="1" ht="20.5" x14ac:dyDescent="0.6">
      <c r="A2" s="26" t="s">
        <v>69</v>
      </c>
      <c r="B2" s="104" t="s">
        <v>70</v>
      </c>
      <c r="G2" s="5"/>
      <c r="H2" s="5"/>
      <c r="I2" s="5"/>
      <c r="J2" s="5"/>
      <c r="K2" s="55"/>
      <c r="L2" s="55"/>
      <c r="M2" s="5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1" s="9" customFormat="1" ht="23.5" x14ac:dyDescent="0.75">
      <c r="A3" s="26" t="s">
        <v>71</v>
      </c>
      <c r="B3" s="2" t="str">
        <f>VLOOKUP(B2,Master!A1:B39,2,FALSE)</f>
        <v>โปรดระบุชื่อสถาบันการเงินของท่าน</v>
      </c>
      <c r="F3" s="27"/>
      <c r="G3" s="55"/>
      <c r="H3" s="55"/>
      <c r="I3" s="55"/>
      <c r="J3" s="55"/>
      <c r="K3" s="55"/>
      <c r="L3" s="55"/>
      <c r="M3" s="55"/>
      <c r="N3" s="5"/>
      <c r="O3" s="5"/>
      <c r="P3" s="16"/>
      <c r="Q3" s="57"/>
      <c r="R3" s="5"/>
      <c r="S3" s="5"/>
      <c r="U3" s="5"/>
      <c r="V3" s="5"/>
      <c r="W3" s="5"/>
      <c r="X3" s="5"/>
      <c r="Y3" s="5"/>
      <c r="Z3" s="5"/>
      <c r="AA3" s="5"/>
    </row>
    <row r="4" spans="1:41" s="16" customFormat="1" ht="40" customHeight="1" x14ac:dyDescent="0.65">
      <c r="A4" s="28" t="s">
        <v>72</v>
      </c>
      <c r="B4" s="3" t="s">
        <v>73</v>
      </c>
      <c r="D4" s="9"/>
      <c r="E4" s="9"/>
      <c r="F4" s="29"/>
      <c r="G4" s="56"/>
      <c r="H4" s="56"/>
      <c r="I4" s="56"/>
      <c r="J4" s="59"/>
      <c r="L4" s="54"/>
      <c r="M4" s="55"/>
      <c r="N4" s="56"/>
      <c r="O4" s="56"/>
      <c r="R4" s="5"/>
      <c r="S4" s="56"/>
      <c r="T4" s="5"/>
      <c r="U4" s="5"/>
      <c r="V4" s="56"/>
      <c r="W4" s="56"/>
      <c r="X4" s="5"/>
      <c r="Y4" s="56"/>
      <c r="Z4" s="56"/>
      <c r="AA4" s="56"/>
    </row>
    <row r="5" spans="1:41" s="16" customFormat="1" ht="20.5" x14ac:dyDescent="0.65">
      <c r="A5" s="81"/>
      <c r="B5" s="9"/>
      <c r="D5" s="9"/>
      <c r="E5" s="9"/>
      <c r="F5" s="29"/>
      <c r="G5" s="56"/>
      <c r="H5" s="56"/>
      <c r="I5" s="56"/>
      <c r="J5" s="59"/>
      <c r="L5" s="54"/>
      <c r="M5" s="86"/>
      <c r="N5" s="86"/>
      <c r="O5" s="56"/>
      <c r="R5" s="5"/>
      <c r="S5" s="56"/>
      <c r="T5" s="5"/>
      <c r="U5" s="5"/>
      <c r="V5" s="56"/>
      <c r="W5" s="56"/>
      <c r="X5" s="83"/>
      <c r="Y5" s="56"/>
      <c r="Z5" s="56"/>
      <c r="AA5" s="56"/>
      <c r="AD5" s="56"/>
    </row>
    <row r="6" spans="1:41" s="21" customFormat="1" ht="20.5" x14ac:dyDescent="0.6">
      <c r="A6" s="103" t="s">
        <v>557</v>
      </c>
      <c r="B6" s="24"/>
      <c r="C6" s="58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</row>
    <row r="7" spans="1:41" s="16" customFormat="1" ht="20.5" x14ac:dyDescent="0.3">
      <c r="A7" s="141" t="s">
        <v>35</v>
      </c>
      <c r="B7" s="142"/>
      <c r="C7" s="142"/>
      <c r="D7" s="142"/>
      <c r="E7" s="142"/>
      <c r="F7" s="143"/>
      <c r="G7" s="144" t="s">
        <v>74</v>
      </c>
      <c r="H7" s="144"/>
      <c r="I7" s="144"/>
      <c r="J7" s="144"/>
      <c r="K7" s="144"/>
      <c r="L7" s="144"/>
      <c r="M7" s="148" t="s">
        <v>52</v>
      </c>
      <c r="N7" s="149"/>
      <c r="O7" s="150"/>
      <c r="P7" s="151" t="s">
        <v>569</v>
      </c>
      <c r="Q7" s="145" t="s">
        <v>570</v>
      </c>
      <c r="R7" s="146"/>
      <c r="S7" s="146"/>
      <c r="T7" s="147"/>
      <c r="U7" s="108" t="s">
        <v>573</v>
      </c>
      <c r="V7" s="140" t="s">
        <v>56</v>
      </c>
      <c r="W7" s="140"/>
      <c r="X7" s="140"/>
      <c r="Y7" s="140"/>
      <c r="Z7" s="140"/>
      <c r="AA7" s="140"/>
    </row>
    <row r="8" spans="1:41" s="43" customFormat="1" ht="82" x14ac:dyDescent="0.3">
      <c r="A8" s="23" t="s">
        <v>75</v>
      </c>
      <c r="B8" s="23" t="s">
        <v>116</v>
      </c>
      <c r="C8" s="23" t="s">
        <v>117</v>
      </c>
      <c r="D8" s="23" t="s">
        <v>118</v>
      </c>
      <c r="E8" s="23" t="s">
        <v>79</v>
      </c>
      <c r="F8" s="23" t="s">
        <v>80</v>
      </c>
      <c r="G8" s="61" t="s">
        <v>81</v>
      </c>
      <c r="H8" s="61" t="s">
        <v>50</v>
      </c>
      <c r="I8" s="61" t="s">
        <v>82</v>
      </c>
      <c r="J8" s="61" t="s">
        <v>535</v>
      </c>
      <c r="K8" s="61" t="s">
        <v>463</v>
      </c>
      <c r="L8" s="61" t="s">
        <v>464</v>
      </c>
      <c r="M8" s="65" t="s">
        <v>585</v>
      </c>
      <c r="N8" s="65" t="s">
        <v>478</v>
      </c>
      <c r="O8" s="65" t="s">
        <v>482</v>
      </c>
      <c r="P8" s="152"/>
      <c r="Q8" s="75" t="s">
        <v>83</v>
      </c>
      <c r="R8" s="75" t="s">
        <v>84</v>
      </c>
      <c r="S8" s="75" t="s">
        <v>508</v>
      </c>
      <c r="T8" s="75" t="s">
        <v>586</v>
      </c>
      <c r="U8" s="107" t="s">
        <v>484</v>
      </c>
      <c r="V8" s="34" t="s">
        <v>587</v>
      </c>
      <c r="W8" s="34" t="s">
        <v>485</v>
      </c>
      <c r="X8" s="34" t="s">
        <v>588</v>
      </c>
      <c r="Y8" s="34" t="s">
        <v>589</v>
      </c>
      <c r="Z8" s="34" t="s">
        <v>576</v>
      </c>
      <c r="AA8" s="34" t="s">
        <v>541</v>
      </c>
    </row>
    <row r="9" spans="1:41" s="16" customFormat="1" ht="20" x14ac:dyDescent="0.6">
      <c r="A9" s="105"/>
      <c r="B9" s="88"/>
      <c r="C9" s="88"/>
      <c r="D9" s="89"/>
      <c r="E9" s="79"/>
      <c r="F9" s="89" t="s">
        <v>476</v>
      </c>
      <c r="G9" s="90"/>
      <c r="H9" s="87"/>
      <c r="I9" s="87"/>
      <c r="J9" s="87"/>
      <c r="K9" s="77"/>
      <c r="L9" s="77"/>
      <c r="M9" s="90"/>
      <c r="N9" s="90"/>
      <c r="O9" s="90"/>
      <c r="P9" s="87"/>
      <c r="Q9" s="78"/>
      <c r="R9" s="77"/>
      <c r="S9" s="90"/>
      <c r="T9" s="90"/>
      <c r="U9" s="90"/>
      <c r="V9" s="94">
        <f>U9-O9</f>
        <v>0</v>
      </c>
      <c r="W9" s="94">
        <f>IFERROR(V9*(T9/(S9+T9)),0)</f>
        <v>0</v>
      </c>
      <c r="X9" s="93">
        <f>IF(M9&gt;50000000,60%,IF(M9&gt;0,70%,0))</f>
        <v>0</v>
      </c>
      <c r="Y9" s="94">
        <f>W9*X9</f>
        <v>0</v>
      </c>
      <c r="Z9" s="90"/>
      <c r="AA9" s="95"/>
    </row>
    <row r="10" spans="1:41" x14ac:dyDescent="0.65">
      <c r="A10" s="78"/>
      <c r="B10" s="88"/>
      <c r="C10" s="88"/>
      <c r="D10" s="89"/>
      <c r="E10" s="79"/>
      <c r="F10" s="89" t="s">
        <v>476</v>
      </c>
      <c r="G10" s="90"/>
      <c r="H10" s="87"/>
      <c r="I10" s="87"/>
      <c r="J10" s="87"/>
      <c r="K10" s="77"/>
      <c r="L10" s="77"/>
      <c r="M10" s="90"/>
      <c r="N10" s="90"/>
      <c r="O10" s="90"/>
      <c r="P10" s="87"/>
      <c r="Q10" s="78"/>
      <c r="R10" s="77"/>
      <c r="S10" s="90"/>
      <c r="T10" s="90"/>
      <c r="U10" s="90"/>
      <c r="V10" s="94">
        <f t="shared" ref="V10:V11" si="0">U10-O10</f>
        <v>0</v>
      </c>
      <c r="W10" s="94">
        <f t="shared" ref="W10:W11" si="1">IFERROR(V10*(T10/(S10+T10)),0)</f>
        <v>0</v>
      </c>
      <c r="X10" s="93">
        <f t="shared" ref="X10:X11" si="2">IF(M10&gt;50000000,60%,IF(M10&gt;0,70%,0))</f>
        <v>0</v>
      </c>
      <c r="Y10" s="94">
        <f t="shared" ref="Y10:Y11" si="3">W10*X10</f>
        <v>0</v>
      </c>
      <c r="Z10" s="90"/>
      <c r="AA10" s="95"/>
    </row>
    <row r="11" spans="1:41" x14ac:dyDescent="0.65">
      <c r="A11" s="78"/>
      <c r="B11" s="88"/>
      <c r="C11" s="88"/>
      <c r="D11" s="89"/>
      <c r="E11" s="79"/>
      <c r="F11" s="89" t="s">
        <v>476</v>
      </c>
      <c r="G11" s="90"/>
      <c r="H11" s="87"/>
      <c r="I11" s="87"/>
      <c r="J11" s="87"/>
      <c r="K11" s="77"/>
      <c r="L11" s="77"/>
      <c r="M11" s="90"/>
      <c r="N11" s="90"/>
      <c r="O11" s="90"/>
      <c r="P11" s="87"/>
      <c r="Q11" s="78"/>
      <c r="R11" s="77"/>
      <c r="S11" s="90"/>
      <c r="T11" s="90"/>
      <c r="U11" s="90"/>
      <c r="V11" s="94">
        <f t="shared" si="0"/>
        <v>0</v>
      </c>
      <c r="W11" s="94">
        <f t="shared" si="1"/>
        <v>0</v>
      </c>
      <c r="X11" s="93">
        <f t="shared" si="2"/>
        <v>0</v>
      </c>
      <c r="Y11" s="94">
        <f t="shared" si="3"/>
        <v>0</v>
      </c>
      <c r="Z11" s="90"/>
      <c r="AA11" s="95"/>
    </row>
    <row r="12" spans="1:41" x14ac:dyDescent="0.65">
      <c r="J12" s="67"/>
      <c r="L12" s="67"/>
    </row>
  </sheetData>
  <mergeCells count="6">
    <mergeCell ref="V7:AA7"/>
    <mergeCell ref="A7:F7"/>
    <mergeCell ref="G7:L7"/>
    <mergeCell ref="Q7:T7"/>
    <mergeCell ref="M7:O7"/>
    <mergeCell ref="P7:P8"/>
  </mergeCells>
  <dataValidations count="5">
    <dataValidation type="date" operator="greaterThanOrEqual" allowBlank="1" showInputMessage="1" showErrorMessage="1" error="ต้องอยู่ในรูปแบบ &quot;YYYY-MM-DD&quot;" sqref="B4 P9:P11 H9:J11" xr:uid="{00000000-0002-0000-0300-000000000000}">
      <formula1>1</formula1>
    </dataValidation>
    <dataValidation type="whole" operator="greaterThanOrEqual" allowBlank="1" showInputMessage="1" showErrorMessage="1" sqref="A9:A11 Q9:Q11" xr:uid="{E6CADE2A-42B3-4E86-B59E-E2A6D02341AB}">
      <formula1>0</formula1>
    </dataValidation>
    <dataValidation type="decimal" operator="greaterThan" allowBlank="1" showInputMessage="1" showErrorMessage="1" sqref="M10:M11 G10:G11" xr:uid="{53009D41-F5AA-478C-B031-4A7EB6414735}">
      <formula1>0</formula1>
    </dataValidation>
    <dataValidation type="decimal" operator="greaterThanOrEqual" allowBlank="1" showInputMessage="1" showErrorMessage="1" sqref="N9:O11 S9:U11 Z9:Z11 G9 M9" xr:uid="{C3B1D195-B8D2-4B43-91BD-92B5978FC58C}">
      <formula1>0</formula1>
    </dataValidation>
    <dataValidation type="custom" allowBlank="1" showInputMessage="1" showErrorMessage="1" sqref="AA9:AA11" xr:uid="{CF12C84E-D242-45AB-9A16-C5BA7ECF9FB9}">
      <formula1>ISNUMBER(AA9)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AE4E547-9432-43CC-B8A4-70BC50BAF386}">
          <x14:formula1>
            <xm:f>Master!$N$2:$N$3</xm:f>
          </x14:formula1>
          <xm:sqref>L9:L11</xm:sqref>
        </x14:dataValidation>
        <x14:dataValidation type="list" allowBlank="1" showInputMessage="1" showErrorMessage="1" xr:uid="{C5534EFE-196F-4B5F-87D1-71535AECC0AF}">
          <x14:formula1>
            <xm:f>Master!$L$2:$L$7</xm:f>
          </x14:formula1>
          <xm:sqref>E9:E11</xm:sqref>
        </x14:dataValidation>
        <x14:dataValidation type="list" allowBlank="1" showInputMessage="1" showErrorMessage="1" xr:uid="{3305EB60-557B-4409-BBD0-67CB99D5783D}">
          <x14:formula1>
            <xm:f>Master!$F$2:$F$10</xm:f>
          </x14:formula1>
          <xm:sqref>R9:R11</xm:sqref>
        </x14:dataValidation>
        <x14:dataValidation type="list" allowBlank="1" showInputMessage="1" showErrorMessage="1" xr:uid="{A72B188F-53B7-42F4-B7F5-DABB84A63DF5}">
          <x14:formula1>
            <xm:f>Master!$AL$2:$AL$5</xm:f>
          </x14:formula1>
          <xm:sqref>K9:K11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4002B-33B8-4344-9BD2-B636B35476FA}">
  <sheetPr>
    <tabColor rgb="FF92D050"/>
  </sheetPr>
  <dimension ref="A1:C48"/>
  <sheetViews>
    <sheetView showGridLines="0" zoomScaleNormal="100" workbookViewId="0"/>
  </sheetViews>
  <sheetFormatPr defaultColWidth="9" defaultRowHeight="20" x14ac:dyDescent="0.3"/>
  <cols>
    <col min="1" max="1" width="25" style="21" customWidth="1"/>
    <col min="2" max="2" width="101.33203125" style="21" customWidth="1"/>
    <col min="3" max="3" width="46.75" style="16" customWidth="1"/>
    <col min="4" max="16384" width="9" style="16"/>
  </cols>
  <sheetData>
    <row r="1" spans="1:3" s="21" customFormat="1" ht="20.5" x14ac:dyDescent="0.65">
      <c r="A1" s="82" t="s">
        <v>538</v>
      </c>
    </row>
    <row r="2" spans="1:3" s="21" customFormat="1" ht="20.5" x14ac:dyDescent="0.3">
      <c r="A2" s="135" t="s">
        <v>465</v>
      </c>
      <c r="B2" s="135"/>
    </row>
    <row r="3" spans="1:3" ht="20.25" customHeight="1" x14ac:dyDescent="0.3">
      <c r="B3" s="45"/>
    </row>
    <row r="4" spans="1:3" ht="20.25" customHeight="1" x14ac:dyDescent="0.3">
      <c r="A4" s="24" t="s">
        <v>537</v>
      </c>
      <c r="B4" s="45"/>
    </row>
    <row r="5" spans="1:3" ht="20.5" x14ac:dyDescent="0.3">
      <c r="A5" s="46" t="s">
        <v>32</v>
      </c>
      <c r="B5" s="46" t="s">
        <v>33</v>
      </c>
      <c r="C5" s="46" t="s">
        <v>34</v>
      </c>
    </row>
    <row r="6" spans="1:3" s="1" customFormat="1" ht="22.5" x14ac:dyDescent="0.65">
      <c r="A6" s="136" t="s">
        <v>35</v>
      </c>
      <c r="B6" s="137"/>
      <c r="C6" s="137"/>
    </row>
    <row r="7" spans="1:3" ht="60" x14ac:dyDescent="0.3">
      <c r="A7" s="17" t="s">
        <v>36</v>
      </c>
      <c r="B7" s="18" t="s">
        <v>37</v>
      </c>
      <c r="C7" s="49" t="s">
        <v>38</v>
      </c>
    </row>
    <row r="8" spans="1:3" ht="103.5" customHeight="1" x14ac:dyDescent="0.3">
      <c r="A8" s="19" t="s">
        <v>39</v>
      </c>
      <c r="B8" s="20" t="s">
        <v>57</v>
      </c>
      <c r="C8" s="49" t="s">
        <v>40</v>
      </c>
    </row>
    <row r="9" spans="1:3" ht="260" x14ac:dyDescent="0.3">
      <c r="A9" s="17" t="s">
        <v>41</v>
      </c>
      <c r="B9" s="18" t="s">
        <v>86</v>
      </c>
      <c r="C9" s="19" t="s">
        <v>43</v>
      </c>
    </row>
    <row r="10" spans="1:3" ht="140" x14ac:dyDescent="0.3">
      <c r="A10" s="17" t="s">
        <v>44</v>
      </c>
      <c r="B10" s="18" t="s">
        <v>87</v>
      </c>
      <c r="C10" s="19" t="s">
        <v>46</v>
      </c>
    </row>
    <row r="11" spans="1:3" ht="60" x14ac:dyDescent="0.3">
      <c r="A11" s="19" t="s">
        <v>47</v>
      </c>
      <c r="B11" s="20" t="s">
        <v>48</v>
      </c>
      <c r="C11" s="49" t="s">
        <v>38</v>
      </c>
    </row>
    <row r="12" spans="1:3" s="1" customFormat="1" ht="22.5" x14ac:dyDescent="0.65">
      <c r="A12" s="136" t="s">
        <v>542</v>
      </c>
      <c r="B12" s="137"/>
      <c r="C12" s="137"/>
    </row>
    <row r="13" spans="1:3" ht="120" x14ac:dyDescent="0.3">
      <c r="A13" s="19" t="s">
        <v>88</v>
      </c>
      <c r="B13" s="18" t="s">
        <v>468</v>
      </c>
      <c r="C13" s="19" t="s">
        <v>505</v>
      </c>
    </row>
    <row r="14" spans="1:3" ht="40" x14ac:dyDescent="0.3">
      <c r="A14" s="19" t="s">
        <v>89</v>
      </c>
      <c r="B14" s="18" t="s">
        <v>525</v>
      </c>
      <c r="C14" s="19" t="s">
        <v>505</v>
      </c>
    </row>
    <row r="15" spans="1:3" ht="42.65" customHeight="1" x14ac:dyDescent="0.3">
      <c r="A15" s="19" t="s">
        <v>90</v>
      </c>
      <c r="B15" s="18" t="s">
        <v>543</v>
      </c>
      <c r="C15" s="19" t="s">
        <v>505</v>
      </c>
    </row>
    <row r="16" spans="1:3" ht="40" x14ac:dyDescent="0.3">
      <c r="A16" s="19" t="s">
        <v>91</v>
      </c>
      <c r="B16" s="18" t="s">
        <v>544</v>
      </c>
      <c r="C16" s="19" t="s">
        <v>505</v>
      </c>
    </row>
    <row r="17" spans="1:3" ht="40" x14ac:dyDescent="0.3">
      <c r="A17" s="19" t="s">
        <v>54</v>
      </c>
      <c r="B17" s="18" t="s">
        <v>92</v>
      </c>
      <c r="C17" s="19" t="s">
        <v>505</v>
      </c>
    </row>
    <row r="18" spans="1:3" ht="40" x14ac:dyDescent="0.3">
      <c r="A18" s="19" t="s">
        <v>93</v>
      </c>
      <c r="B18" s="18" t="s">
        <v>94</v>
      </c>
      <c r="C18" s="19" t="s">
        <v>505</v>
      </c>
    </row>
    <row r="19" spans="1:3" ht="60" x14ac:dyDescent="0.3">
      <c r="A19" s="19" t="s">
        <v>95</v>
      </c>
      <c r="B19" s="18" t="s">
        <v>96</v>
      </c>
      <c r="C19" s="19" t="s">
        <v>505</v>
      </c>
    </row>
    <row r="20" spans="1:3" s="29" customFormat="1" ht="40" x14ac:dyDescent="0.3">
      <c r="A20" s="17" t="s">
        <v>473</v>
      </c>
      <c r="B20" s="18" t="s">
        <v>521</v>
      </c>
      <c r="C20" s="17" t="s">
        <v>545</v>
      </c>
    </row>
    <row r="21" spans="1:3" s="29" customFormat="1" ht="80" x14ac:dyDescent="0.3">
      <c r="A21" s="17" t="s">
        <v>522</v>
      </c>
      <c r="B21" s="18" t="s">
        <v>523</v>
      </c>
      <c r="C21" s="17" t="s">
        <v>545</v>
      </c>
    </row>
    <row r="22" spans="1:3" ht="60" x14ac:dyDescent="0.3">
      <c r="A22" s="19" t="s">
        <v>496</v>
      </c>
      <c r="B22" s="18" t="s">
        <v>503</v>
      </c>
      <c r="C22" s="19" t="s">
        <v>506</v>
      </c>
    </row>
    <row r="23" spans="1:3" ht="80" x14ac:dyDescent="0.3">
      <c r="A23" s="19" t="s">
        <v>97</v>
      </c>
      <c r="B23" s="18" t="s">
        <v>601</v>
      </c>
      <c r="C23" s="19" t="s">
        <v>505</v>
      </c>
    </row>
    <row r="24" spans="1:3" ht="60" x14ac:dyDescent="0.3">
      <c r="A24" s="19" t="s">
        <v>98</v>
      </c>
      <c r="B24" s="18" t="s">
        <v>518</v>
      </c>
      <c r="C24" s="19" t="s">
        <v>505</v>
      </c>
    </row>
    <row r="25" spans="1:3" ht="60" x14ac:dyDescent="0.3">
      <c r="A25" s="19" t="s">
        <v>99</v>
      </c>
      <c r="B25" s="18" t="s">
        <v>466</v>
      </c>
      <c r="C25" s="19" t="s">
        <v>505</v>
      </c>
    </row>
    <row r="26" spans="1:3" s="1" customFormat="1" ht="22.5" x14ac:dyDescent="0.65">
      <c r="A26" s="136" t="s">
        <v>546</v>
      </c>
      <c r="B26" s="137"/>
      <c r="C26" s="137"/>
    </row>
    <row r="27" spans="1:3" ht="180" x14ac:dyDescent="0.3">
      <c r="A27" s="19" t="s">
        <v>88</v>
      </c>
      <c r="B27" s="18" t="s">
        <v>547</v>
      </c>
      <c r="C27" s="49" t="s">
        <v>40</v>
      </c>
    </row>
    <row r="28" spans="1:3" x14ac:dyDescent="0.3">
      <c r="A28" s="19" t="s">
        <v>89</v>
      </c>
      <c r="B28" s="18" t="s">
        <v>525</v>
      </c>
      <c r="C28" s="49" t="s">
        <v>40</v>
      </c>
    </row>
    <row r="29" spans="1:3" ht="40" x14ac:dyDescent="0.3">
      <c r="A29" s="19" t="s">
        <v>90</v>
      </c>
      <c r="B29" s="101" t="s">
        <v>548</v>
      </c>
      <c r="C29" s="49" t="s">
        <v>40</v>
      </c>
    </row>
    <row r="30" spans="1:3" ht="60" x14ac:dyDescent="0.3">
      <c r="A30" s="19" t="s">
        <v>91</v>
      </c>
      <c r="B30" s="101" t="s">
        <v>549</v>
      </c>
      <c r="C30" s="49" t="s">
        <v>40</v>
      </c>
    </row>
    <row r="31" spans="1:3" ht="60" x14ac:dyDescent="0.3">
      <c r="A31" s="19" t="s">
        <v>54</v>
      </c>
      <c r="B31" s="18" t="s">
        <v>577</v>
      </c>
      <c r="C31" s="49" t="s">
        <v>40</v>
      </c>
    </row>
    <row r="32" spans="1:3" ht="100" x14ac:dyDescent="0.3">
      <c r="A32" s="19" t="s">
        <v>512</v>
      </c>
      <c r="B32" s="18" t="s">
        <v>550</v>
      </c>
      <c r="C32" s="19" t="s">
        <v>551</v>
      </c>
    </row>
    <row r="33" spans="1:3" ht="40" x14ac:dyDescent="0.3">
      <c r="A33" s="19" t="s">
        <v>93</v>
      </c>
      <c r="B33" s="18" t="s">
        <v>552</v>
      </c>
      <c r="C33" s="49" t="s">
        <v>40</v>
      </c>
    </row>
    <row r="34" spans="1:3" ht="60" x14ac:dyDescent="0.3">
      <c r="A34" s="19" t="s">
        <v>100</v>
      </c>
      <c r="B34" s="18" t="s">
        <v>553</v>
      </c>
      <c r="C34" s="49" t="s">
        <v>40</v>
      </c>
    </row>
    <row r="35" spans="1:3" s="29" customFormat="1" ht="40" x14ac:dyDescent="0.3">
      <c r="A35" s="17" t="s">
        <v>473</v>
      </c>
      <c r="B35" s="18" t="s">
        <v>554</v>
      </c>
      <c r="C35" s="49" t="s">
        <v>40</v>
      </c>
    </row>
    <row r="36" spans="1:3" s="29" customFormat="1" ht="80" x14ac:dyDescent="0.3">
      <c r="A36" s="17" t="s">
        <v>524</v>
      </c>
      <c r="B36" s="18" t="s">
        <v>523</v>
      </c>
      <c r="C36" s="50" t="s">
        <v>40</v>
      </c>
    </row>
    <row r="37" spans="1:3" ht="40" x14ac:dyDescent="0.3">
      <c r="A37" s="19" t="s">
        <v>496</v>
      </c>
      <c r="B37" s="18" t="s">
        <v>503</v>
      </c>
      <c r="C37" s="19" t="s">
        <v>520</v>
      </c>
    </row>
    <row r="38" spans="1:3" ht="64" customHeight="1" x14ac:dyDescent="0.3">
      <c r="A38" s="19" t="s">
        <v>101</v>
      </c>
      <c r="B38" s="18" t="s">
        <v>601</v>
      </c>
      <c r="C38" s="49" t="s">
        <v>40</v>
      </c>
    </row>
    <row r="39" spans="1:3" ht="100" x14ac:dyDescent="0.3">
      <c r="A39" s="19" t="s">
        <v>102</v>
      </c>
      <c r="B39" s="18" t="s">
        <v>467</v>
      </c>
      <c r="C39" s="49" t="s">
        <v>40</v>
      </c>
    </row>
    <row r="40" spans="1:3" ht="60" x14ac:dyDescent="0.3">
      <c r="A40" s="19" t="s">
        <v>103</v>
      </c>
      <c r="B40" s="18" t="s">
        <v>466</v>
      </c>
      <c r="C40" s="49" t="s">
        <v>40</v>
      </c>
    </row>
    <row r="41" spans="1:3" ht="20.5" x14ac:dyDescent="0.3">
      <c r="A41" s="153" t="s">
        <v>578</v>
      </c>
      <c r="B41" s="153"/>
      <c r="C41" s="153"/>
    </row>
    <row r="42" spans="1:3" ht="180" x14ac:dyDescent="0.3">
      <c r="A42" s="19" t="s">
        <v>88</v>
      </c>
      <c r="B42" s="20" t="s">
        <v>582</v>
      </c>
      <c r="C42" s="49" t="s">
        <v>40</v>
      </c>
    </row>
    <row r="43" spans="1:3" ht="60" x14ac:dyDescent="0.3">
      <c r="A43" s="19" t="s">
        <v>54</v>
      </c>
      <c r="B43" s="20" t="s">
        <v>583</v>
      </c>
      <c r="C43" s="49" t="s">
        <v>40</v>
      </c>
    </row>
    <row r="44" spans="1:3" ht="80" x14ac:dyDescent="0.3">
      <c r="A44" s="19" t="s">
        <v>536</v>
      </c>
      <c r="B44" s="20" t="s">
        <v>550</v>
      </c>
      <c r="C44" s="49" t="s">
        <v>40</v>
      </c>
    </row>
    <row r="45" spans="1:3" ht="62.5" customHeight="1" x14ac:dyDescent="0.3">
      <c r="A45" s="19" t="s">
        <v>579</v>
      </c>
      <c r="B45" s="20" t="s">
        <v>584</v>
      </c>
      <c r="C45" s="49" t="s">
        <v>40</v>
      </c>
    </row>
    <row r="46" spans="1:3" ht="60" x14ac:dyDescent="0.3">
      <c r="A46" s="19" t="s">
        <v>580</v>
      </c>
      <c r="B46" s="20" t="s">
        <v>554</v>
      </c>
      <c r="C46" s="49" t="s">
        <v>40</v>
      </c>
    </row>
    <row r="47" spans="1:3" ht="80" x14ac:dyDescent="0.3">
      <c r="A47" s="19" t="s">
        <v>581</v>
      </c>
      <c r="B47" s="20" t="s">
        <v>523</v>
      </c>
      <c r="C47" s="49" t="s">
        <v>40</v>
      </c>
    </row>
    <row r="48" spans="1:3" x14ac:dyDescent="0.3">
      <c r="A48" s="16"/>
      <c r="B48" s="16"/>
    </row>
  </sheetData>
  <mergeCells count="5">
    <mergeCell ref="A2:B2"/>
    <mergeCell ref="A6:C6"/>
    <mergeCell ref="A12:C12"/>
    <mergeCell ref="A26:C26"/>
    <mergeCell ref="A41:C4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M27"/>
  <sheetViews>
    <sheetView showGridLines="0" zoomScaleNormal="100" workbookViewId="0"/>
  </sheetViews>
  <sheetFormatPr defaultColWidth="9" defaultRowHeight="22.5" x14ac:dyDescent="0.65"/>
  <cols>
    <col min="1" max="1" width="24.75" style="1" customWidth="1"/>
    <col min="2" max="2" width="25.58203125" style="1" customWidth="1"/>
    <col min="3" max="3" width="23.08203125" style="1" customWidth="1" collapsed="1"/>
    <col min="4" max="4" width="12.33203125" style="1" customWidth="1"/>
    <col min="5" max="5" width="20.75" style="1" customWidth="1"/>
    <col min="6" max="6" width="22.5" style="1" customWidth="1"/>
    <col min="7" max="7" width="15.83203125" style="1" customWidth="1" collapsed="1"/>
    <col min="8" max="8" width="28.25" style="1" customWidth="1"/>
    <col min="9" max="9" width="17.83203125" style="1" customWidth="1"/>
    <col min="10" max="10" width="18.83203125" style="1" customWidth="1"/>
    <col min="11" max="11" width="18.33203125" style="1" customWidth="1" collapsed="1"/>
    <col min="12" max="12" width="17.58203125" style="1" customWidth="1"/>
    <col min="13" max="14" width="20" style="1" customWidth="1"/>
    <col min="15" max="16" width="24.25" style="1" customWidth="1"/>
    <col min="17" max="17" width="25.08203125" style="1" customWidth="1"/>
    <col min="18" max="18" width="22.08203125" style="1" customWidth="1"/>
    <col min="19" max="19" width="26.25" style="1" customWidth="1" collapsed="1"/>
    <col min="20" max="20" width="28.08203125" style="1" customWidth="1"/>
    <col min="21" max="21" width="22.83203125" style="1" customWidth="1"/>
    <col min="22" max="22" width="17.08203125" style="1" customWidth="1"/>
    <col min="23" max="23" width="17.5" style="1" customWidth="1"/>
    <col min="24" max="24" width="22.83203125" style="1" customWidth="1" collapsed="1"/>
    <col min="25" max="25" width="28.75" style="1" customWidth="1"/>
    <col min="26" max="32" width="25" style="1" customWidth="1"/>
    <col min="33" max="33" width="25" style="1" bestFit="1" customWidth="1" collapsed="1"/>
    <col min="34" max="35" width="20.4140625" style="1" customWidth="1"/>
    <col min="36" max="39" width="24.58203125" style="1" customWidth="1"/>
    <col min="40" max="16384" width="9" style="1"/>
  </cols>
  <sheetData>
    <row r="1" spans="1:39" s="9" customFormat="1" ht="20.5" x14ac:dyDescent="0.65">
      <c r="A1" s="24" t="s">
        <v>539</v>
      </c>
      <c r="F1" s="25"/>
    </row>
    <row r="2" spans="1:39" s="9" customFormat="1" ht="20.5" x14ac:dyDescent="0.6">
      <c r="A2" s="26" t="s">
        <v>69</v>
      </c>
      <c r="B2" s="104" t="str">
        <f>'G1.1 ความเสียหายเมื่อครบกำหนด'!B2</f>
        <v>โปรดระบุรหัสสถาบันการเงินของท่าน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39" s="9" customFormat="1" ht="20.5" x14ac:dyDescent="0.6">
      <c r="A3" s="26" t="s">
        <v>71</v>
      </c>
      <c r="B3" s="2" t="str">
        <f>VLOOKUP(B2,Master!A1:B39,2,FALSE)</f>
        <v>โปรดระบุชื่อสถาบันการเงินของท่าน</v>
      </c>
      <c r="F3" s="27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39" s="16" customFormat="1" ht="41" x14ac:dyDescent="0.6">
      <c r="A4" s="28" t="s">
        <v>72</v>
      </c>
      <c r="B4" s="3" t="str">
        <f>'G1.1 ความเสียหายเมื่อครบกำหนด'!B4</f>
        <v>YYYY-MM-DD</v>
      </c>
      <c r="D4" s="9"/>
      <c r="E4" s="9"/>
      <c r="F4" s="29"/>
      <c r="G4" s="56"/>
      <c r="H4" s="56"/>
      <c r="I4" s="56"/>
      <c r="J4" s="56"/>
      <c r="K4" s="56"/>
      <c r="L4" s="56" t="s">
        <v>85</v>
      </c>
      <c r="M4" s="56"/>
      <c r="N4" s="56"/>
      <c r="O4" s="56"/>
      <c r="P4" s="56"/>
      <c r="Q4" s="55"/>
      <c r="R4" s="55"/>
      <c r="S4" s="55"/>
      <c r="T4" s="64"/>
    </row>
    <row r="5" spans="1:39" s="16" customFormat="1" ht="20" x14ac:dyDescent="0.6">
      <c r="D5" s="9"/>
      <c r="E5" s="9"/>
      <c r="F5" s="29"/>
      <c r="G5" s="56"/>
      <c r="H5" s="56"/>
      <c r="I5" s="56"/>
      <c r="J5" s="56"/>
      <c r="K5" s="56"/>
      <c r="L5" s="56"/>
      <c r="M5" s="56"/>
      <c r="N5" s="56"/>
      <c r="O5" s="56"/>
      <c r="P5" s="56"/>
      <c r="Q5" s="55"/>
      <c r="R5" s="55"/>
      <c r="S5" s="55"/>
      <c r="T5" s="64"/>
    </row>
    <row r="6" spans="1:39" s="9" customFormat="1" ht="20.5" x14ac:dyDescent="0.65">
      <c r="A6" s="103" t="s">
        <v>557</v>
      </c>
      <c r="B6" s="22"/>
      <c r="C6" s="30"/>
      <c r="F6" s="16"/>
      <c r="G6" s="5"/>
      <c r="H6" s="5"/>
      <c r="I6" s="55"/>
      <c r="J6" s="60"/>
      <c r="K6" s="60"/>
      <c r="L6" s="60"/>
      <c r="M6" s="60"/>
      <c r="N6" s="60"/>
      <c r="O6" s="60"/>
      <c r="P6" s="60"/>
      <c r="Q6" s="55"/>
      <c r="R6" s="55"/>
      <c r="S6" s="55"/>
      <c r="AC6" s="16"/>
      <c r="AD6" s="16"/>
      <c r="AE6" s="16"/>
      <c r="AF6" s="16"/>
      <c r="AG6" s="16"/>
    </row>
    <row r="7" spans="1:39" s="16" customFormat="1" ht="20.5" x14ac:dyDescent="0.3">
      <c r="A7" s="154" t="s">
        <v>35</v>
      </c>
      <c r="B7" s="155"/>
      <c r="C7" s="155"/>
      <c r="D7" s="155"/>
      <c r="E7" s="155"/>
      <c r="F7" s="156"/>
      <c r="G7" s="157" t="s">
        <v>540</v>
      </c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9"/>
      <c r="T7" s="154" t="s">
        <v>558</v>
      </c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6"/>
      <c r="AH7" s="160" t="s">
        <v>578</v>
      </c>
      <c r="AI7" s="161"/>
      <c r="AJ7" s="161"/>
      <c r="AK7" s="161"/>
      <c r="AL7" s="161"/>
      <c r="AM7" s="162"/>
    </row>
    <row r="8" spans="1:39" s="43" customFormat="1" ht="86.25" customHeight="1" x14ac:dyDescent="0.3">
      <c r="A8" s="23" t="s">
        <v>75</v>
      </c>
      <c r="B8" s="23" t="s">
        <v>76</v>
      </c>
      <c r="C8" s="23" t="s">
        <v>77</v>
      </c>
      <c r="D8" s="23" t="s">
        <v>78</v>
      </c>
      <c r="E8" s="23" t="s">
        <v>79</v>
      </c>
      <c r="F8" s="23" t="s">
        <v>80</v>
      </c>
      <c r="G8" s="84" t="s">
        <v>88</v>
      </c>
      <c r="H8" s="84" t="s">
        <v>89</v>
      </c>
      <c r="I8" s="84" t="s">
        <v>90</v>
      </c>
      <c r="J8" s="84" t="s">
        <v>91</v>
      </c>
      <c r="K8" s="84" t="s">
        <v>54</v>
      </c>
      <c r="L8" s="84" t="s">
        <v>93</v>
      </c>
      <c r="M8" s="65" t="s">
        <v>100</v>
      </c>
      <c r="N8" s="65" t="s">
        <v>473</v>
      </c>
      <c r="O8" s="65" t="s">
        <v>471</v>
      </c>
      <c r="P8" s="65" t="s">
        <v>496</v>
      </c>
      <c r="Q8" s="65" t="s">
        <v>97</v>
      </c>
      <c r="R8" s="65" t="s">
        <v>590</v>
      </c>
      <c r="S8" s="65" t="s">
        <v>591</v>
      </c>
      <c r="T8" s="109" t="s">
        <v>88</v>
      </c>
      <c r="U8" s="109" t="s">
        <v>89</v>
      </c>
      <c r="V8" s="109" t="s">
        <v>90</v>
      </c>
      <c r="W8" s="109" t="s">
        <v>91</v>
      </c>
      <c r="X8" s="109" t="s">
        <v>54</v>
      </c>
      <c r="Y8" s="109" t="s">
        <v>536</v>
      </c>
      <c r="Z8" s="109" t="s">
        <v>93</v>
      </c>
      <c r="AA8" s="109" t="s">
        <v>100</v>
      </c>
      <c r="AB8" s="109" t="s">
        <v>473</v>
      </c>
      <c r="AC8" s="109" t="s">
        <v>472</v>
      </c>
      <c r="AD8" s="107" t="s">
        <v>496</v>
      </c>
      <c r="AE8" s="107" t="s">
        <v>101</v>
      </c>
      <c r="AF8" s="107" t="s">
        <v>592</v>
      </c>
      <c r="AG8" s="107" t="s">
        <v>593</v>
      </c>
      <c r="AH8" s="106" t="s">
        <v>88</v>
      </c>
      <c r="AI8" s="106" t="s">
        <v>54</v>
      </c>
      <c r="AJ8" s="106" t="s">
        <v>536</v>
      </c>
      <c r="AK8" s="106" t="s">
        <v>598</v>
      </c>
      <c r="AL8" s="106" t="s">
        <v>580</v>
      </c>
      <c r="AM8" s="106" t="s">
        <v>581</v>
      </c>
    </row>
    <row r="9" spans="1:39" s="16" customFormat="1" ht="20.149999999999999" customHeight="1" x14ac:dyDescent="0.6">
      <c r="A9" s="105"/>
      <c r="B9" s="88"/>
      <c r="C9" s="88"/>
      <c r="D9" s="89"/>
      <c r="E9" s="79"/>
      <c r="F9" s="89" t="s">
        <v>476</v>
      </c>
      <c r="G9" s="89"/>
      <c r="H9" s="77"/>
      <c r="I9" s="87"/>
      <c r="J9" s="87"/>
      <c r="K9" s="77"/>
      <c r="L9" s="90"/>
      <c r="M9" s="90"/>
      <c r="N9" s="90"/>
      <c r="O9" s="96">
        <f>M9-N9</f>
        <v>0</v>
      </c>
      <c r="P9" s="89"/>
      <c r="Q9" s="90"/>
      <c r="R9" s="97"/>
      <c r="S9" s="96">
        <f>(O9-Q9)*R9</f>
        <v>0</v>
      </c>
      <c r="T9" s="89"/>
      <c r="U9" s="77"/>
      <c r="V9" s="87"/>
      <c r="W9" s="87"/>
      <c r="X9" s="77"/>
      <c r="Y9" s="77"/>
      <c r="Z9" s="90"/>
      <c r="AA9" s="90"/>
      <c r="AB9" s="90"/>
      <c r="AC9" s="96">
        <f>AA9-AB9</f>
        <v>0</v>
      </c>
      <c r="AD9" s="89"/>
      <c r="AE9" s="90"/>
      <c r="AF9" s="97"/>
      <c r="AG9" s="96">
        <f>(AC9-AE9)*AF9</f>
        <v>0</v>
      </c>
      <c r="AH9" s="90"/>
      <c r="AI9" s="77"/>
      <c r="AJ9" s="77"/>
      <c r="AK9" s="90"/>
      <c r="AL9" s="90"/>
      <c r="AM9" s="96">
        <f t="shared" ref="AM9:AM11" si="0">AK9-AL9</f>
        <v>0</v>
      </c>
    </row>
    <row r="10" spans="1:39" x14ac:dyDescent="0.65">
      <c r="A10" s="78"/>
      <c r="B10" s="88"/>
      <c r="C10" s="88"/>
      <c r="D10" s="89"/>
      <c r="E10" s="79"/>
      <c r="F10" s="89" t="s">
        <v>476</v>
      </c>
      <c r="G10" s="89"/>
      <c r="H10" s="77"/>
      <c r="I10" s="87"/>
      <c r="J10" s="87"/>
      <c r="K10" s="77"/>
      <c r="L10" s="90"/>
      <c r="M10" s="90"/>
      <c r="N10" s="90"/>
      <c r="O10" s="96">
        <f t="shared" ref="O10:O11" si="1">M10-N10</f>
        <v>0</v>
      </c>
      <c r="P10" s="89"/>
      <c r="Q10" s="90"/>
      <c r="R10" s="97"/>
      <c r="S10" s="96">
        <f t="shared" ref="S10:S11" si="2">(O10-Q10)*R10</f>
        <v>0</v>
      </c>
      <c r="T10" s="89"/>
      <c r="U10" s="77"/>
      <c r="V10" s="87"/>
      <c r="W10" s="87"/>
      <c r="X10" s="77"/>
      <c r="Y10" s="77"/>
      <c r="Z10" s="90"/>
      <c r="AA10" s="90"/>
      <c r="AB10" s="90"/>
      <c r="AC10" s="96">
        <f t="shared" ref="AC10:AC11" si="3">AA10-AB10</f>
        <v>0</v>
      </c>
      <c r="AD10" s="89"/>
      <c r="AE10" s="90"/>
      <c r="AF10" s="97"/>
      <c r="AG10" s="96">
        <f t="shared" ref="AG10:AG11" si="4">(AC10-AE10)*AF10</f>
        <v>0</v>
      </c>
      <c r="AH10" s="90"/>
      <c r="AI10" s="90"/>
      <c r="AJ10" s="90"/>
      <c r="AK10" s="90"/>
      <c r="AL10" s="90"/>
      <c r="AM10" s="96">
        <f t="shared" si="0"/>
        <v>0</v>
      </c>
    </row>
    <row r="11" spans="1:39" x14ac:dyDescent="0.65">
      <c r="A11" s="78"/>
      <c r="B11" s="88"/>
      <c r="C11" s="88"/>
      <c r="D11" s="89"/>
      <c r="E11" s="79"/>
      <c r="F11" s="89" t="s">
        <v>476</v>
      </c>
      <c r="G11" s="89"/>
      <c r="H11" s="77"/>
      <c r="I11" s="87"/>
      <c r="J11" s="87"/>
      <c r="K11" s="77"/>
      <c r="L11" s="90"/>
      <c r="M11" s="90"/>
      <c r="N11" s="90"/>
      <c r="O11" s="96">
        <f t="shared" si="1"/>
        <v>0</v>
      </c>
      <c r="P11" s="89"/>
      <c r="Q11" s="90"/>
      <c r="R11" s="97"/>
      <c r="S11" s="96">
        <f t="shared" si="2"/>
        <v>0</v>
      </c>
      <c r="T11" s="89"/>
      <c r="U11" s="77"/>
      <c r="V11" s="87"/>
      <c r="W11" s="87"/>
      <c r="X11" s="77"/>
      <c r="Y11" s="77"/>
      <c r="Z11" s="90"/>
      <c r="AA11" s="90"/>
      <c r="AB11" s="90"/>
      <c r="AC11" s="96">
        <f t="shared" si="3"/>
        <v>0</v>
      </c>
      <c r="AD11" s="89"/>
      <c r="AE11" s="90"/>
      <c r="AF11" s="97"/>
      <c r="AG11" s="96">
        <f t="shared" si="4"/>
        <v>0</v>
      </c>
      <c r="AH11" s="90"/>
      <c r="AI11" s="90"/>
      <c r="AJ11" s="90"/>
      <c r="AK11" s="90"/>
      <c r="AL11" s="90"/>
      <c r="AM11" s="96">
        <f t="shared" si="0"/>
        <v>0</v>
      </c>
    </row>
    <row r="24" spans="2:19" x14ac:dyDescent="0.65">
      <c r="S24" s="63"/>
    </row>
    <row r="25" spans="2:19" x14ac:dyDescent="0.65">
      <c r="L25" s="66"/>
      <c r="M25" s="66"/>
      <c r="N25" s="66"/>
      <c r="O25" s="66"/>
      <c r="P25" s="66"/>
      <c r="Q25" s="66"/>
      <c r="R25" s="66"/>
      <c r="S25" s="63"/>
    </row>
    <row r="26" spans="2:19" x14ac:dyDescent="0.65">
      <c r="B26" s="63"/>
    </row>
    <row r="27" spans="2:19" x14ac:dyDescent="0.65">
      <c r="B27" s="63"/>
    </row>
  </sheetData>
  <dataConsolidate/>
  <mergeCells count="4">
    <mergeCell ref="A7:F7"/>
    <mergeCell ref="G7:S7"/>
    <mergeCell ref="T7:AG7"/>
    <mergeCell ref="AH7:AM7"/>
  </mergeCells>
  <dataValidations count="4">
    <dataValidation type="date" operator="greaterThanOrEqual" allowBlank="1" showInputMessage="1" showErrorMessage="1" error="ต้องอยู่ในรูปแบบ &quot;YYYY-MM-DD&quot;" sqref="V9:W11 I9:J11" xr:uid="{00000000-0002-0000-0300-000000000000}">
      <formula1>1</formula1>
    </dataValidation>
    <dataValidation type="whole" operator="greaterThanOrEqual" allowBlank="1" showInputMessage="1" showErrorMessage="1" sqref="A9:A11" xr:uid="{4CE6B8C0-DBFE-491F-B8A1-28576974341C}">
      <formula1>0</formula1>
    </dataValidation>
    <dataValidation type="decimal" operator="greaterThan" allowBlank="1" showInputMessage="1" showErrorMessage="1" sqref="Z10:Z11 L10:L11 AH9:AH11 AI10:AJ11 AK10:AK11 AL10:AL11" xr:uid="{C5D134FD-33E8-4295-9684-192BFD798C4F}">
      <formula1>0</formula1>
    </dataValidation>
    <dataValidation type="decimal" operator="greaterThanOrEqual" allowBlank="1" showInputMessage="1" showErrorMessage="1" sqref="M9:N11 Q9:Q11 AE9:AE11 AA9:AB11 AK9:AL9 L9 Z9" xr:uid="{B5CF7B27-541F-4E01-B83B-B5D02E971008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2C186447-2707-41C3-AC27-7F1CE3340184}">
          <x14:formula1>
            <xm:f>Master!$L$2:$L$7</xm:f>
          </x14:formula1>
          <xm:sqref>E9:E11</xm:sqref>
        </x14:dataValidation>
        <x14:dataValidation type="list" allowBlank="1" showInputMessage="1" showErrorMessage="1" xr:uid="{BA19BB08-81E6-4443-AC28-870EC1570829}">
          <x14:formula1>
            <xm:f>Master!$T$2:$T$24</xm:f>
          </x14:formula1>
          <xm:sqref>H9:H11 U9:U11</xm:sqref>
        </x14:dataValidation>
        <x14:dataValidation type="list" allowBlank="1" showInputMessage="1" showErrorMessage="1" xr:uid="{CE7B14E6-2B2A-4223-A9E3-EC6A376AF48B}">
          <x14:formula1>
            <xm:f>Master!$F$2:$F$10</xm:f>
          </x14:formula1>
          <xm:sqref>X9:X11 AI9</xm:sqref>
        </x14:dataValidation>
        <x14:dataValidation type="list" allowBlank="1" showInputMessage="1" showErrorMessage="1" xr:uid="{EB9F2211-5350-4380-BBB2-1201EBCA5CEA}">
          <x14:formula1>
            <xm:f>Master!$D$2:$D$3</xm:f>
          </x14:formula1>
          <xm:sqref>K9:K11</xm:sqref>
        </x14:dataValidation>
        <x14:dataValidation type="list" allowBlank="1" showInputMessage="1" showErrorMessage="1" xr:uid="{AC6BC830-5B36-4FBF-AA8D-784309126348}">
          <x14:formula1>
            <xm:f>Master!$AH$2:$AH$5</xm:f>
          </x14:formula1>
          <xm:sqref>AF9:AF11</xm:sqref>
        </x14:dataValidation>
        <x14:dataValidation type="list" allowBlank="1" showInputMessage="1" showErrorMessage="1" xr:uid="{1CBA786F-DC33-47AA-A684-9DA5BE26202A}">
          <x14:formula1>
            <xm:f>Master!$N$2:$N$3</xm:f>
          </x14:formula1>
          <xm:sqref>Y9:Y11 AJ9</xm:sqref>
        </x14:dataValidation>
        <x14:dataValidation type="list" allowBlank="1" showInputMessage="1" showErrorMessage="1" xr:uid="{69B257EF-6797-482B-886C-E6A333228B65}">
          <x14:formula1>
            <xm:f>Master!$AH$2:$AH$3</xm:f>
          </x14:formula1>
          <xm:sqref>R10:R11 R9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C2E6"/>
  </sheetPr>
  <dimension ref="A1:D22"/>
  <sheetViews>
    <sheetView showGridLines="0" zoomScaleNormal="100" workbookViewId="0"/>
  </sheetViews>
  <sheetFormatPr defaultColWidth="9" defaultRowHeight="20" x14ac:dyDescent="0.3"/>
  <cols>
    <col min="1" max="1" width="26.75" style="21" customWidth="1"/>
    <col min="2" max="2" width="104.33203125" style="21" customWidth="1"/>
    <col min="3" max="3" width="44.08203125" style="16" customWidth="1"/>
    <col min="4" max="4" width="9" style="16"/>
    <col min="5" max="5" width="14.25" style="16" customWidth="1"/>
    <col min="6" max="16384" width="9" style="16"/>
  </cols>
  <sheetData>
    <row r="1" spans="1:3" ht="20.5" x14ac:dyDescent="0.65">
      <c r="A1" s="4" t="s">
        <v>122</v>
      </c>
      <c r="B1" s="16"/>
    </row>
    <row r="2" spans="1:3" s="21" customFormat="1" ht="20.5" x14ac:dyDescent="0.3">
      <c r="A2" s="135" t="s">
        <v>562</v>
      </c>
      <c r="B2" s="135"/>
    </row>
    <row r="3" spans="1:3" ht="20.25" customHeight="1" x14ac:dyDescent="0.3">
      <c r="B3" s="45"/>
    </row>
    <row r="4" spans="1:3" ht="20.25" customHeight="1" x14ac:dyDescent="0.3">
      <c r="A4" s="24" t="s">
        <v>527</v>
      </c>
      <c r="B4" s="45"/>
    </row>
    <row r="5" spans="1:3" ht="20.5" x14ac:dyDescent="0.3">
      <c r="A5" s="46" t="s">
        <v>32</v>
      </c>
      <c r="B5" s="46" t="s">
        <v>33</v>
      </c>
      <c r="C5" s="46" t="s">
        <v>34</v>
      </c>
    </row>
    <row r="6" spans="1:3" ht="20.5" x14ac:dyDescent="0.3">
      <c r="A6" s="136" t="s">
        <v>474</v>
      </c>
      <c r="B6" s="137"/>
      <c r="C6" s="137"/>
    </row>
    <row r="7" spans="1:3" ht="180" x14ac:dyDescent="0.3">
      <c r="A7" s="20" t="s">
        <v>496</v>
      </c>
      <c r="B7" s="69" t="s">
        <v>594</v>
      </c>
      <c r="C7" s="49" t="s">
        <v>40</v>
      </c>
    </row>
    <row r="8" spans="1:3" ht="80" x14ac:dyDescent="0.3">
      <c r="A8" s="20" t="s">
        <v>491</v>
      </c>
      <c r="B8" s="69" t="s">
        <v>559</v>
      </c>
      <c r="C8" s="49" t="s">
        <v>40</v>
      </c>
    </row>
    <row r="9" spans="1:3" ht="80" x14ac:dyDescent="0.3">
      <c r="A9" s="20" t="s">
        <v>104</v>
      </c>
      <c r="B9" s="68" t="s">
        <v>470</v>
      </c>
      <c r="C9" s="19" t="s">
        <v>502</v>
      </c>
    </row>
    <row r="10" spans="1:3" ht="180" x14ac:dyDescent="0.3">
      <c r="A10" s="19" t="s">
        <v>105</v>
      </c>
      <c r="B10" s="18" t="s">
        <v>599</v>
      </c>
      <c r="C10" s="49" t="s">
        <v>40</v>
      </c>
    </row>
    <row r="11" spans="1:3" ht="100" x14ac:dyDescent="0.3">
      <c r="A11" s="17" t="s">
        <v>106</v>
      </c>
      <c r="B11" s="18" t="s">
        <v>556</v>
      </c>
      <c r="C11" s="49" t="s">
        <v>40</v>
      </c>
    </row>
    <row r="12" spans="1:3" ht="40" x14ac:dyDescent="0.3">
      <c r="A12" s="17" t="s">
        <v>497</v>
      </c>
      <c r="B12" s="18" t="s">
        <v>501</v>
      </c>
      <c r="C12" s="49" t="s">
        <v>38</v>
      </c>
    </row>
    <row r="13" spans="1:3" ht="20.5" x14ac:dyDescent="0.3">
      <c r="A13" s="163" t="s">
        <v>107</v>
      </c>
      <c r="B13" s="164"/>
      <c r="C13" s="164"/>
    </row>
    <row r="14" spans="1:3" ht="23.25" customHeight="1" x14ac:dyDescent="0.3">
      <c r="A14" s="17" t="s">
        <v>108</v>
      </c>
      <c r="B14" s="18" t="s">
        <v>109</v>
      </c>
      <c r="C14" s="49" t="s">
        <v>38</v>
      </c>
    </row>
    <row r="15" spans="1:3" ht="80" x14ac:dyDescent="0.3">
      <c r="A15" s="17" t="s">
        <v>110</v>
      </c>
      <c r="B15" s="18" t="s">
        <v>528</v>
      </c>
      <c r="C15" s="19" t="s">
        <v>502</v>
      </c>
    </row>
    <row r="16" spans="1:3" ht="80" x14ac:dyDescent="0.3">
      <c r="A16" s="17" t="s">
        <v>111</v>
      </c>
      <c r="B16" s="18" t="s">
        <v>469</v>
      </c>
      <c r="C16" s="19" t="s">
        <v>502</v>
      </c>
    </row>
    <row r="17" spans="1:4" ht="241" x14ac:dyDescent="0.3">
      <c r="A17" s="17" t="s">
        <v>112</v>
      </c>
      <c r="B17" s="18" t="s">
        <v>529</v>
      </c>
      <c r="C17" s="19" t="s">
        <v>502</v>
      </c>
      <c r="D17" s="64"/>
    </row>
    <row r="18" spans="1:4" ht="160.5" x14ac:dyDescent="0.3">
      <c r="A18" s="17" t="s">
        <v>113</v>
      </c>
      <c r="B18" s="18" t="s">
        <v>530</v>
      </c>
      <c r="C18" s="19" t="s">
        <v>502</v>
      </c>
    </row>
    <row r="19" spans="1:4" ht="80" x14ac:dyDescent="0.3">
      <c r="A19" s="17" t="s">
        <v>516</v>
      </c>
      <c r="B19" s="18" t="s">
        <v>114</v>
      </c>
      <c r="C19" s="19" t="s">
        <v>502</v>
      </c>
    </row>
    <row r="20" spans="1:4" ht="80" x14ac:dyDescent="0.3">
      <c r="A20" s="18" t="s">
        <v>498</v>
      </c>
      <c r="B20" s="18" t="s">
        <v>115</v>
      </c>
      <c r="C20" s="19" t="s">
        <v>502</v>
      </c>
    </row>
    <row r="21" spans="1:4" ht="80" x14ac:dyDescent="0.3">
      <c r="A21" s="17" t="s">
        <v>499</v>
      </c>
      <c r="B21" s="18" t="s">
        <v>531</v>
      </c>
      <c r="C21" s="17" t="s">
        <v>563</v>
      </c>
    </row>
    <row r="22" spans="1:4" ht="100" x14ac:dyDescent="0.3">
      <c r="A22" s="17" t="s">
        <v>500</v>
      </c>
      <c r="B22" s="18" t="s">
        <v>600</v>
      </c>
      <c r="C22" s="49" t="s">
        <v>40</v>
      </c>
    </row>
  </sheetData>
  <mergeCells count="3">
    <mergeCell ref="A2:B2"/>
    <mergeCell ref="A13:C13"/>
    <mergeCell ref="A6:C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C2E6"/>
  </sheetPr>
  <dimension ref="A1:U13"/>
  <sheetViews>
    <sheetView showGridLines="0" zoomScaleNormal="100" workbookViewId="0"/>
  </sheetViews>
  <sheetFormatPr defaultColWidth="15.33203125" defaultRowHeight="22.5" x14ac:dyDescent="0.65"/>
  <cols>
    <col min="1" max="1" width="27.08203125" style="1" customWidth="1"/>
    <col min="2" max="2" width="32.08203125" style="1" customWidth="1"/>
    <col min="3" max="3" width="23.33203125" style="1" customWidth="1"/>
    <col min="4" max="4" width="20.75" style="1" customWidth="1"/>
    <col min="5" max="5" width="21" style="1" customWidth="1"/>
    <col min="6" max="6" width="17.58203125" style="1" customWidth="1"/>
    <col min="7" max="7" width="20.5" style="1" customWidth="1"/>
    <col min="8" max="8" width="13.25" style="1" customWidth="1"/>
    <col min="9" max="9" width="22.75" style="1" customWidth="1" collapsed="1"/>
    <col min="10" max="10" width="18.58203125" style="1" customWidth="1"/>
    <col min="11" max="11" width="24.08203125" style="1" customWidth="1"/>
    <col min="12" max="12" width="24.58203125" style="1" customWidth="1" collapsed="1"/>
    <col min="13" max="13" width="30.33203125" style="1" bestFit="1" customWidth="1"/>
    <col min="14" max="14" width="26.75" style="1" customWidth="1"/>
    <col min="15" max="15" width="48.58203125" style="1" customWidth="1"/>
    <col min="16" max="16" width="29.58203125" style="1" customWidth="1"/>
    <col min="17" max="17" width="21.33203125" style="1" customWidth="1"/>
    <col min="18" max="18" width="26.08203125" style="1" bestFit="1" customWidth="1"/>
    <col min="19" max="19" width="33.75" style="1" customWidth="1"/>
    <col min="20" max="16384" width="15.33203125" style="1"/>
  </cols>
  <sheetData>
    <row r="1" spans="1:21" ht="23.5" x14ac:dyDescent="0.75">
      <c r="A1" s="24" t="s">
        <v>526</v>
      </c>
      <c r="B1" s="9"/>
      <c r="C1" s="9"/>
      <c r="F1" s="31"/>
      <c r="U1" s="4"/>
    </row>
    <row r="2" spans="1:21" ht="23.5" x14ac:dyDescent="0.75">
      <c r="A2" s="26" t="s">
        <v>69</v>
      </c>
      <c r="B2" s="104" t="str">
        <f>'G1.1 ความเสียหายเมื่อครบกำหนด'!B2</f>
        <v>โปรดระบุรหัสสถาบันการเงินของท่าน</v>
      </c>
      <c r="K2" s="53"/>
    </row>
    <row r="3" spans="1:21" ht="23.5" x14ac:dyDescent="0.75">
      <c r="A3" s="26" t="s">
        <v>71</v>
      </c>
      <c r="B3" s="2" t="str">
        <f>VLOOKUP(B2,Master!A1:B39,2,FALSE)</f>
        <v>โปรดระบุชื่อสถาบันการเงินของท่าน</v>
      </c>
      <c r="K3" s="53"/>
      <c r="M3" s="31"/>
    </row>
    <row r="4" spans="1:21" ht="41" x14ac:dyDescent="0.75">
      <c r="A4" s="28" t="s">
        <v>72</v>
      </c>
      <c r="B4" s="3" t="str">
        <f>'G1.1 ความเสียหายเมื่อครบกำหนด'!B4</f>
        <v>YYYY-MM-DD</v>
      </c>
      <c r="F4" s="31"/>
      <c r="M4" s="31"/>
      <c r="P4" s="1" t="s">
        <v>85</v>
      </c>
      <c r="S4" s="1" t="s">
        <v>85</v>
      </c>
    </row>
    <row r="5" spans="1:21" ht="23.5" x14ac:dyDescent="0.75">
      <c r="C5" s="70"/>
      <c r="H5" s="32"/>
      <c r="J5" s="74"/>
      <c r="K5" s="63"/>
      <c r="L5" s="32"/>
      <c r="M5" s="32"/>
      <c r="N5" s="63"/>
      <c r="O5" s="63"/>
      <c r="P5" s="63"/>
    </row>
    <row r="6" spans="1:21" s="33" customFormat="1" ht="61.5" x14ac:dyDescent="0.6">
      <c r="A6" s="98" t="s">
        <v>75</v>
      </c>
      <c r="B6" s="99" t="s">
        <v>496</v>
      </c>
      <c r="C6" s="99" t="s">
        <v>491</v>
      </c>
      <c r="D6" s="99" t="s">
        <v>475</v>
      </c>
      <c r="E6" s="99" t="s">
        <v>119</v>
      </c>
      <c r="F6" s="99" t="s">
        <v>106</v>
      </c>
      <c r="G6" s="99" t="s">
        <v>497</v>
      </c>
      <c r="H6" s="65" t="s">
        <v>108</v>
      </c>
      <c r="I6" s="65" t="s">
        <v>120</v>
      </c>
      <c r="J6" s="65" t="s">
        <v>111</v>
      </c>
      <c r="K6" s="65" t="s">
        <v>490</v>
      </c>
      <c r="L6" s="65" t="s">
        <v>121</v>
      </c>
      <c r="M6" s="65" t="s">
        <v>516</v>
      </c>
      <c r="N6" s="65" t="s">
        <v>498</v>
      </c>
      <c r="O6" s="65" t="s">
        <v>499</v>
      </c>
      <c r="P6" s="65" t="s">
        <v>500</v>
      </c>
    </row>
    <row r="7" spans="1:21" s="16" customFormat="1" ht="20" x14ac:dyDescent="0.6">
      <c r="A7" s="78"/>
      <c r="B7" s="89"/>
      <c r="C7" s="89"/>
      <c r="D7" s="87"/>
      <c r="E7" s="35"/>
      <c r="F7" s="89"/>
      <c r="G7" s="78"/>
      <c r="H7" s="78"/>
      <c r="I7" s="87"/>
      <c r="J7" s="80"/>
      <c r="K7" s="90"/>
      <c r="L7" s="90"/>
      <c r="M7" s="92"/>
      <c r="N7" s="102">
        <f>L7*M7</f>
        <v>0</v>
      </c>
      <c r="O7" s="90"/>
      <c r="P7" s="90"/>
    </row>
    <row r="8" spans="1:21" x14ac:dyDescent="0.65">
      <c r="A8" s="78"/>
      <c r="B8" s="89"/>
      <c r="C8" s="89"/>
      <c r="D8" s="87"/>
      <c r="E8" s="35"/>
      <c r="F8" s="89"/>
      <c r="G8" s="78"/>
      <c r="H8" s="78"/>
      <c r="I8" s="87"/>
      <c r="J8" s="80"/>
      <c r="K8" s="90"/>
      <c r="L8" s="90"/>
      <c r="M8" s="92"/>
      <c r="N8" s="102">
        <f>L8*M8</f>
        <v>0</v>
      </c>
      <c r="O8" s="90"/>
      <c r="P8" s="90"/>
    </row>
    <row r="9" spans="1:21" x14ac:dyDescent="0.65">
      <c r="A9" s="78"/>
      <c r="B9" s="89"/>
      <c r="C9" s="89"/>
      <c r="D9" s="87"/>
      <c r="E9" s="35"/>
      <c r="F9" s="89"/>
      <c r="G9" s="78"/>
      <c r="H9" s="78"/>
      <c r="I9" s="87"/>
      <c r="J9" s="80"/>
      <c r="K9" s="90"/>
      <c r="L9" s="90"/>
      <c r="M9" s="92"/>
      <c r="N9" s="102">
        <f>L9*M9</f>
        <v>0</v>
      </c>
      <c r="O9" s="90"/>
      <c r="P9" s="90"/>
    </row>
    <row r="10" spans="1:21" ht="23.5" x14ac:dyDescent="0.75">
      <c r="A10" s="62"/>
      <c r="B10" s="33"/>
      <c r="C10" s="33"/>
      <c r="D10" s="33"/>
      <c r="E10" s="33"/>
      <c r="F10" s="33"/>
      <c r="G10" s="31"/>
      <c r="H10" s="31"/>
      <c r="I10" s="31"/>
      <c r="J10" s="31"/>
      <c r="K10" s="31"/>
      <c r="L10" s="31"/>
      <c r="O10" s="31"/>
    </row>
    <row r="11" spans="1:21" ht="23.5" x14ac:dyDescent="0.75">
      <c r="A11" s="62"/>
      <c r="E11" s="31"/>
      <c r="F11" s="31"/>
      <c r="G11" s="31"/>
      <c r="H11" s="31"/>
      <c r="I11" s="31"/>
      <c r="J11" s="31"/>
      <c r="K11" s="31"/>
      <c r="L11" s="31"/>
      <c r="O11" s="31"/>
    </row>
    <row r="12" spans="1:21" x14ac:dyDescent="0.65">
      <c r="A12" s="62"/>
    </row>
    <row r="13" spans="1:21" x14ac:dyDescent="0.65">
      <c r="A13" s="62"/>
    </row>
  </sheetData>
  <dataConsolidate/>
  <dataValidations count="3">
    <dataValidation type="date" operator="greaterThanOrEqual" allowBlank="1" showInputMessage="1" showErrorMessage="1" error="ต้องอยู่ในรูปแบบ &quot;YYYY-MM-DD&quot;" sqref="I7:I9 D7:D9" xr:uid="{E9CF4541-E0D5-4D4A-9D90-4A4638AD7EB0}">
      <formula1>1</formula1>
    </dataValidation>
    <dataValidation type="whole" operator="greaterThanOrEqual" allowBlank="1" showInputMessage="1" showErrorMessage="1" sqref="A7:A9 G7:H9" xr:uid="{59DD520A-6DD5-405C-8F93-C8EE24F5B741}">
      <formula1>0</formula1>
    </dataValidation>
    <dataValidation type="decimal" operator="greaterThanOrEqual" allowBlank="1" showInputMessage="1" showErrorMessage="1" sqref="K7:L9 O7:P9" xr:uid="{7A735C12-C703-42D5-8BB7-9930BE111A5D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DE0F5EF-5D84-4363-AB4A-B06024D63E26}">
          <x14:formula1>
            <xm:f>Master!$Y$2:$Y$86</xm:f>
          </x14:formula1>
          <xm:sqref>E7:E9</xm:sqref>
        </x14:dataValidation>
        <x14:dataValidation type="list" allowBlank="1" showInputMessage="1" showErrorMessage="1" xr:uid="{7DD41FDF-6A9C-4818-A67D-5BD965313DFA}">
          <x14:formula1>
            <xm:f>Master!$N$2:$N$3</xm:f>
          </x14:formula1>
          <xm:sqref>J7:J9</xm:sqref>
        </x14:dataValidation>
        <x14:dataValidation type="list" allowBlank="1" showInputMessage="1" showErrorMessage="1" xr:uid="{5632B41F-E49A-4914-AD3A-7FD2070478BB}">
          <x14:formula1>
            <xm:f>Master!$AF$2:$AF$8</xm:f>
          </x14:formula1>
          <xm:sqref>M7:M9</xm:sqref>
        </x14:dataValidation>
        <x14:dataValidation type="list" allowBlank="1" showInputMessage="1" showErrorMessage="1" xr:uid="{348E0123-6867-4D8E-A8A8-2693E173C8AF}">
          <x14:formula1>
            <xm:f>Master!$AJ$2:$AJ$4</xm:f>
          </x14:formula1>
          <xm:sqref>C7:C9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BB12CD3C91B74391684DC57827BCDB" ma:contentTypeVersion="4" ma:contentTypeDescription="Create a new document." ma:contentTypeScope="" ma:versionID="4cd6fc65bddc1c0effb341dc801a18a9">
  <xsd:schema xmlns:xsd="http://www.w3.org/2001/XMLSchema" xmlns:xs="http://www.w3.org/2001/XMLSchema" xmlns:p="http://schemas.microsoft.com/office/2006/metadata/properties" xmlns:ns2="452439dc-d2bc-4bec-90a2-44dc5251c35f" targetNamespace="http://schemas.microsoft.com/office/2006/metadata/properties" ma:root="true" ma:fieldsID="4ef869c9aa7950e67f19b06759be40f6" ns2:_="">
    <xsd:import namespace="452439dc-d2bc-4bec-90a2-44dc5251c35f"/>
    <xsd:element name="properties">
      <xsd:complexType>
        <xsd:sequence>
          <xsd:element name="documentManagement">
            <xsd:complexType>
              <xsd:all>
                <xsd:element ref="ns2:onug" minOccurs="0"/>
                <xsd:element ref="ns2:_x0062_ye2" minOccurs="0"/>
                <xsd:element ref="ns2:cb9i" minOccurs="0"/>
                <xsd:element ref="ns2:si0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2439dc-d2bc-4bec-90a2-44dc5251c35f" elementFormDefault="qualified">
    <xsd:import namespace="http://schemas.microsoft.com/office/2006/documentManagement/types"/>
    <xsd:import namespace="http://schemas.microsoft.com/office/infopath/2007/PartnerControls"/>
    <xsd:element name="onug" ma:index="8" nillable="true" ma:displayName="Title" ma:internalName="onug">
      <xsd:simpleType>
        <xsd:restriction base="dms:Text"/>
      </xsd:simpleType>
    </xsd:element>
    <xsd:element name="_x0062_ye2" ma:index="9" nillable="true" ma:displayName="Group" ma:internalName="_x0062_ye2">
      <xsd:simpleType>
        <xsd:restriction base="dms:Text"/>
      </xsd:simpleType>
    </xsd:element>
    <xsd:element name="cb9i" ma:index="10" nillable="true" ma:displayName="G" ma:internalName="cb9i">
      <xsd:simpleType>
        <xsd:restriction base="dms:Text"/>
      </xsd:simpleType>
    </xsd:element>
    <xsd:element name="si0m" ma:index="11" nillable="true" ma:displayName="Order" ma:internalName="si0m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0m xmlns="452439dc-d2bc-4bec-90a2-44dc5251c35f">80</si0m>
    <onug xmlns="452439dc-d2bc-4bec-90a2-44dc5251c35f">แบบรายงานเงินชดเชยความเสียหายแก่สถาบันการเงินตามมาตรการให้ความช่วยเหลือทางการเงินแก่ผู้ประกอบวิสาหกิจ  เผยแพร่ 9 มิ.ย. 65: มีผลบังคับใช้ มิ.ย. 65</onug>
    <_x0062_ye2 xmlns="452439dc-d2bc-4bec-90a2-44dc5251c35f">1. แบบรายงานข้อมูลลูกหนี้ตามมาตรการช่วยเหลือลูกหนี้ Soft loan</_x0062_ye2>
    <cb9i xmlns="452439dc-d2bc-4bec-90a2-44dc5251c35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F4DF1B-BD4B-4D6B-95F6-E21118E803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2439dc-d2bc-4bec-90a2-44dc5251c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52DFCB-6FC8-41F6-BFD4-A7C14D2E4F44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452439dc-d2bc-4bec-90a2-44dc5251c35f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C649394-D12B-4500-85B9-BA2A23293E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Master</vt:lpstr>
      <vt:lpstr>คำอธิบาย G1.1 ความเสียหายฯ</vt:lpstr>
      <vt:lpstr>G1.1 ความเสียหายเมื่อครบกำหนด</vt:lpstr>
      <vt:lpstr>คำอธิบาย G1.2 สำรองรายบัญชี</vt:lpstr>
      <vt:lpstr>G1.2 สำรองรายบัญชี</vt:lpstr>
      <vt:lpstr>คำอธิบาย G1.3 หลักประกัน</vt:lpstr>
      <vt:lpstr>G1.3 หลักประกัน</vt:lpstr>
    </vt:vector>
  </TitlesOfParts>
  <Manager/>
  <Company>BOT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อริสา ฉัตรไชยเดช</dc:creator>
  <cp:keywords/>
  <dc:description/>
  <cp:lastModifiedBy>Tedtaya Prempree (เทตยา เปรมปรี)</cp:lastModifiedBy>
  <cp:revision/>
  <dcterms:created xsi:type="dcterms:W3CDTF">2021-11-03T03:07:19Z</dcterms:created>
  <dcterms:modified xsi:type="dcterms:W3CDTF">2023-09-28T09:50:14Z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0x0101009DBB12CD3C91B74391684DC57827BCDB</vt:lpwstr>
  </property>
  <property fmtid="{D5CDD505-2E9C-101B-9397-08002B2CF9AE}" pid="3" name="MSIP_Label_b93a4d6f-7563-4bfd-a710-320428f3a219_Enabled">
    <vt:lpwstr>true</vt:lpwstr>
  </property>
  <property fmtid="{D5CDD505-2E9C-101B-9397-08002B2CF9AE}" pid="4" name="MSIP_Label_b93a4d6f-7563-4bfd-a710-320428f3a219_SetDate">
    <vt:lpwstr>2022-04-30T09:33:08Z</vt:lpwstr>
  </property>
  <property fmtid="{D5CDD505-2E9C-101B-9397-08002B2CF9AE}" pid="5" name="MSIP_Label_b93a4d6f-7563-4bfd-a710-320428f3a219_Method">
    <vt:lpwstr>Privileged</vt:lpwstr>
  </property>
  <property fmtid="{D5CDD505-2E9C-101B-9397-08002B2CF9AE}" pid="6" name="MSIP_Label_b93a4d6f-7563-4bfd-a710-320428f3a219_Name">
    <vt:lpwstr>General</vt:lpwstr>
  </property>
  <property fmtid="{D5CDD505-2E9C-101B-9397-08002B2CF9AE}" pid="7" name="MSIP_Label_b93a4d6f-7563-4bfd-a710-320428f3a219_SiteId">
    <vt:lpwstr>db27cba9-535b-4797-bd0b-1b1d889f3898</vt:lpwstr>
  </property>
  <property fmtid="{D5CDD505-2E9C-101B-9397-08002B2CF9AE}" pid="8" name="MSIP_Label_b93a4d6f-7563-4bfd-a710-320428f3a219_ActionId">
    <vt:lpwstr>d99a5990-7116-4ead-acdd-0ad121e3f0ae</vt:lpwstr>
  </property>
  <property fmtid="{D5CDD505-2E9C-101B-9397-08002B2CF9AE}" pid="9" name="MSIP_Label_b93a4d6f-7563-4bfd-a710-320428f3a219_ContentBits">
    <vt:lpwstr>0</vt:lpwstr>
  </property>
  <property fmtid="{D5CDD505-2E9C-101B-9397-08002B2CF9AE}" pid="10" name="Order">
    <vt:r8>2800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jt38">
    <vt:lpwstr>Current</vt:lpwstr>
  </property>
  <property fmtid="{D5CDD505-2E9C-101B-9397-08002B2CF9AE}" pid="14" name="TemplateUrl">
    <vt:lpwstr/>
  </property>
</Properties>
</file>