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401" windowWidth="12120" windowHeight="9120" tabRatio="603" activeTab="0"/>
  </bookViews>
  <sheets>
    <sheet name="อ่านก่อนใช้" sheetId="1" r:id="rId1"/>
    <sheet name="Master" sheetId="2" state="hidden" r:id="rId2"/>
    <sheet name="Fraud" sheetId="3" r:id="rId3"/>
    <sheet name="FraudData" sheetId="4" state="hidden" r:id="rId4"/>
  </sheets>
  <definedNames>
    <definedName name="ChirstYearList">'Master'!$D$2:$D$13</definedName>
    <definedName name="FraudDataTab">'FraudData'!$A$1:$H$12</definedName>
    <definedName name="_xlnm.Print_Area" localSheetId="2">'Fraud'!$A$1:$L$13</definedName>
    <definedName name="QuarterList">'Master'!$A$2:$A$5</definedName>
    <definedName name="QuarterTab">'Master'!$A$2:$C$5</definedName>
    <definedName name="YearTab">'Master'!$D$2:$F$13</definedName>
  </definedNames>
  <calcPr fullCalcOnLoad="1"/>
</workbook>
</file>

<file path=xl/sharedStrings.xml><?xml version="1.0" encoding="utf-8"?>
<sst xmlns="http://schemas.openxmlformats.org/spreadsheetml/2006/main" count="93" uniqueCount="80">
  <si>
    <t>Year</t>
  </si>
  <si>
    <t>Institution</t>
  </si>
  <si>
    <t>sheet ชื่อ "อ่านก่อนใช้"</t>
  </si>
  <si>
    <t>เป็น sheet แนะนำวิธีการใช้งาน</t>
  </si>
  <si>
    <t>วิธีการป้อนข้อมูล</t>
  </si>
  <si>
    <r>
      <t>1. ป้อนข้อมูลเฉพาะ cell ที่แสดงตัวเลขหรือตัวอักษรเป็น</t>
    </r>
    <r>
      <rPr>
        <sz val="16"/>
        <color indexed="12"/>
        <rFont val="Angsana New"/>
        <family val="1"/>
      </rPr>
      <t>สีน้ำเงิน</t>
    </r>
  </si>
  <si>
    <t>3. Sheet ใดไม่มีข้อมูลต้องรายงานให้ป้อนค่าเป็นศูนย์</t>
  </si>
  <si>
    <t>4. หากป้อนข้อมูลไม่ถูกต้องครบถ้วนสีใน Cell นั้น จะเปลี่ยนเป็น</t>
  </si>
  <si>
    <t>เป็น Cell ว่าง หากไม่มีข้อมูลให้ใส่ตัวเลข 0</t>
  </si>
  <si>
    <t>5. ห้ามแก้ไขรูปแบบและสูตรที่ปรากฎในแบบฟอร์มรายงาน</t>
  </si>
  <si>
    <t>หลักเกณฑ์การตั้งชื่อไฟล์</t>
  </si>
  <si>
    <t>เป็นค่าคงที่</t>
  </si>
  <si>
    <t>ตารางที่ 5 ตารางสรุปการฉ้อโกงที่เกิดจากการทำธุรกรรมการชำระเงินผ่านสื่อ/ช่องทางการชำระเงินต่างๆ</t>
  </si>
  <si>
    <t>สื่อการชำระเงิน</t>
  </si>
  <si>
    <t>ช่องทางการชำระเงิน</t>
  </si>
  <si>
    <t>เช็ค</t>
  </si>
  <si>
    <t>บัตรเพื่อการชำระเงินประเภทต่างๆ</t>
  </si>
  <si>
    <t>บัตร เครดิต</t>
  </si>
  <si>
    <t>บัตรเอทีเอ็ม</t>
  </si>
  <si>
    <t>บัตร เดบิต</t>
  </si>
  <si>
    <t>บัตรชำระเงินล่วงหน้า</t>
  </si>
  <si>
    <t>บัตรอื่นๆ</t>
  </si>
  <si>
    <t>โฟนแบงค์กิ้ง</t>
  </si>
  <si>
    <t>โมบายแบงค์กิ้ง</t>
  </si>
  <si>
    <t xml:space="preserve"> อินเทอร์เน็ตแบงค์กิ้ง</t>
  </si>
  <si>
    <t>สมุดคู่ฝาก</t>
  </si>
  <si>
    <t>ช่องทางอื่นๆ</t>
  </si>
  <si>
    <t>จำนวนบัตร/บัญชี ที่ถูกฉ้อโกง (ใบ/บัญชี)</t>
  </si>
  <si>
    <t>จำนวนรายการที่ถูกฉ้อโกง (รายการ)</t>
  </si>
  <si>
    <t>มูลค่าที่ฉ้อโกง (บาท)</t>
  </si>
  <si>
    <t>บัตรเครดิต</t>
  </si>
  <si>
    <t>บัตรเดบิต</t>
  </si>
  <si>
    <t>อินเทอร์เนตแบงค์กิ้ง</t>
  </si>
  <si>
    <t>ไตรมาสที่</t>
  </si>
  <si>
    <t>Quarter</t>
  </si>
  <si>
    <t>มกราคม-มีนาคม</t>
  </si>
  <si>
    <t>กรกฎาคม-กันยายน</t>
  </si>
  <si>
    <t>ตุลาคม-ธันวาคม</t>
  </si>
  <si>
    <t>เมษายน-มิถุนายน</t>
  </si>
  <si>
    <t>1  (มกราคม-มีนาคม)</t>
  </si>
  <si>
    <t>2  (เมษายน-มิถุนายน)</t>
  </si>
  <si>
    <t>3  (กรกฎาคม-กันยายน)</t>
  </si>
  <si>
    <t>4  (ตุลาคม-ธันวาคม)</t>
  </si>
  <si>
    <t>ไฟล์ Excel รายงาน ตารางสรุปการฉ้อโกงที่เกิดจากการทำธุรกรรมการชำระเงินผ่านสื่อ/ช่องทางการชำระเงินต่างๆ ประกอบด้วย 2 sheets คือ</t>
  </si>
  <si>
    <t>Transactions</t>
  </si>
  <si>
    <t>A_C_Volume</t>
  </si>
  <si>
    <t>Value</t>
  </si>
  <si>
    <t xml:space="preserve">ข้อมูลปริมาณและมูลค่า มีค่าไม่สัมพันธ์กัน  เช่น จำนวนบัญชีที่ถูกฉ้อโกงมีค่าเป็น 0 แต่มีมูลค่าที่ฉ้อโกงมากกว่า 0 เป็นต้น </t>
  </si>
  <si>
    <t>จำนวนรายการที่ถูกฉ้อโกง มีน้อยกว่า จำนวนบัตร/บัญชีที่ถูกฉ้อโกง</t>
  </si>
  <si>
    <t>sheet ชื่อ "Fraud"</t>
  </si>
  <si>
    <t>สถาบัน</t>
  </si>
  <si>
    <t>รหัสสถาบัน</t>
  </si>
  <si>
    <t>ค.ศ. 2005</t>
  </si>
  <si>
    <t>ค.ศ. 2006</t>
  </si>
  <si>
    <t>ค.ศ. 2007</t>
  </si>
  <si>
    <t>ค.ศ. 2008</t>
  </si>
  <si>
    <t>ค.ศ. 2009</t>
  </si>
  <si>
    <t>ค.ศ. 2010</t>
  </si>
  <si>
    <t>ค.ศ. 2011</t>
  </si>
  <si>
    <t>ค.ศ. 2012</t>
  </si>
  <si>
    <t>ค.ศ. 2013</t>
  </si>
  <si>
    <t>ค.ศ. 2014</t>
  </si>
  <si>
    <t>ค.ศ. 2015</t>
  </si>
  <si>
    <t>ค.ศ. 2016</t>
  </si>
  <si>
    <t>เป็น sheet ตารางสรุปการฉ้อโกงที่เกิดจากการทำธุรกรรมการชำระเงินผ่านสื่อ/ช่องทางการชำระเงินต่างๆของไตรมาสที่ต้องรายงาน</t>
  </si>
  <si>
    <t>QPSD</t>
  </si>
  <si>
    <t>XXX</t>
  </si>
  <si>
    <t>รหัสประจำสถาบันผู้ส่งข้อมูล</t>
  </si>
  <si>
    <t>YYYY</t>
  </si>
  <si>
    <t>ปีของข้อมูลให้ใช้ปี ค.ศ. 4 หลัก เช่น 2006 เป็นต้น</t>
  </si>
  <si>
    <t>MMDD</t>
  </si>
  <si>
    <t>ข้อมูลประจำไตรมาสที่ 1,2,3,4 ให้ใช้ 0331, 0630, 0930, 1231 (31 มี.ค., 30 มิ.ย., 30 ก.ย., 31 ธ.ค.) ตามลำดับ</t>
  </si>
  <si>
    <t>2. ป้อนข้อมูลรหัสสถาบัน  ชื่อสถาบัน  ไตรมาสของข้อมูล  ปีของข้อมูล ใน sheet "Fraud"</t>
  </si>
  <si>
    <t>DataSection</t>
  </si>
  <si>
    <t>Instrument</t>
  </si>
  <si>
    <t>ประเภทข้อมูล</t>
  </si>
  <si>
    <t>เครื่องมือที่ใช้ดำเนินธุรกรรม</t>
  </si>
  <si>
    <r>
      <t xml:space="preserve">มาตรฐานการตั้งชื่อไฟล์ข้อมูล : </t>
    </r>
    <r>
      <rPr>
        <b/>
        <sz val="16"/>
        <color indexed="12"/>
        <rFont val="Angsana New"/>
        <family val="1"/>
      </rPr>
      <t>QPSD</t>
    </r>
    <r>
      <rPr>
        <b/>
        <sz val="16"/>
        <color indexed="10"/>
        <rFont val="Angsana New"/>
        <family val="1"/>
      </rPr>
      <t>XXX</t>
    </r>
    <r>
      <rPr>
        <b/>
        <sz val="16"/>
        <rFont val="Angsana New"/>
        <family val="1"/>
      </rPr>
      <t>_</t>
    </r>
    <r>
      <rPr>
        <b/>
        <sz val="16"/>
        <color indexed="14"/>
        <rFont val="Angsana New"/>
        <family val="1"/>
      </rPr>
      <t>YYYYMMDD</t>
    </r>
    <r>
      <rPr>
        <b/>
        <sz val="16"/>
        <color indexed="10"/>
        <rFont val="Angsana New"/>
        <family val="1"/>
      </rPr>
      <t>_</t>
    </r>
    <r>
      <rPr>
        <b/>
        <sz val="16"/>
        <color indexed="17"/>
        <rFont val="Angsana New"/>
        <family val="1"/>
      </rPr>
      <t>FRD.xls</t>
    </r>
  </si>
  <si>
    <r>
      <t xml:space="preserve">          version :  มิ.ย.49  / </t>
    </r>
    <r>
      <rPr>
        <b/>
        <sz val="16"/>
        <color indexed="10"/>
        <rFont val="Angsana New"/>
        <family val="1"/>
      </rPr>
      <t>Best use with excel 2000 up</t>
    </r>
  </si>
  <si>
    <t>FRD.xls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</si>
</sst>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-41E]d\ mmmm\ yyyy"/>
    <numFmt numFmtId="195" formatCode="#,##0.0"/>
  </numFmts>
  <fonts count="27">
    <font>
      <sz val="16"/>
      <name val="Angsana New"/>
      <family val="0"/>
    </font>
    <font>
      <u val="single"/>
      <sz val="16"/>
      <color indexed="36"/>
      <name val="Angsana New"/>
      <family val="0"/>
    </font>
    <font>
      <u val="single"/>
      <sz val="16"/>
      <color indexed="12"/>
      <name val="Angsana New"/>
      <family val="0"/>
    </font>
    <font>
      <b/>
      <sz val="14"/>
      <name val="Angsana New"/>
      <family val="1"/>
    </font>
    <font>
      <sz val="14"/>
      <name val="Angsana New"/>
      <family val="1"/>
    </font>
    <font>
      <sz val="14"/>
      <color indexed="12"/>
      <name val="Angsana New"/>
      <family val="1"/>
    </font>
    <font>
      <sz val="8"/>
      <name val="Angsana New"/>
      <family val="0"/>
    </font>
    <font>
      <b/>
      <sz val="18"/>
      <name val="Angsana New"/>
      <family val="1"/>
    </font>
    <font>
      <sz val="16"/>
      <color indexed="18"/>
      <name val="Angsana New"/>
      <family val="0"/>
    </font>
    <font>
      <b/>
      <i/>
      <sz val="14"/>
      <color indexed="9"/>
      <name val="Angsana New"/>
      <family val="1"/>
    </font>
    <font>
      <b/>
      <sz val="14"/>
      <color indexed="12"/>
      <name val="Angsana New"/>
      <family val="1"/>
    </font>
    <font>
      <sz val="16"/>
      <color indexed="12"/>
      <name val="Angsana New"/>
      <family val="1"/>
    </font>
    <font>
      <u val="single"/>
      <sz val="14"/>
      <color indexed="12"/>
      <name val="Angsana New"/>
      <family val="1"/>
    </font>
    <font>
      <sz val="14"/>
      <color indexed="57"/>
      <name val="Angsana New"/>
      <family val="1"/>
    </font>
    <font>
      <b/>
      <sz val="16"/>
      <color indexed="17"/>
      <name val="Angsana New"/>
      <family val="1"/>
    </font>
    <font>
      <b/>
      <sz val="16"/>
      <color indexed="12"/>
      <name val="Angsana New"/>
      <family val="1"/>
    </font>
    <font>
      <sz val="12"/>
      <name val="Angsana New"/>
      <family val="0"/>
    </font>
    <font>
      <b/>
      <sz val="16"/>
      <color indexed="10"/>
      <name val="Angsana New"/>
      <family val="1"/>
    </font>
    <font>
      <b/>
      <sz val="16"/>
      <color indexed="14"/>
      <name val="Angsana New"/>
      <family val="1"/>
    </font>
    <font>
      <b/>
      <sz val="16"/>
      <name val="Angsana New"/>
      <family val="1"/>
    </font>
    <font>
      <b/>
      <sz val="15"/>
      <color indexed="12"/>
      <name val="Angsana New"/>
      <family val="1"/>
    </font>
    <font>
      <sz val="15"/>
      <name val="Angsana New"/>
      <family val="0"/>
    </font>
    <font>
      <b/>
      <sz val="15"/>
      <color indexed="10"/>
      <name val="Angsana New"/>
      <family val="1"/>
    </font>
    <font>
      <b/>
      <sz val="15"/>
      <color indexed="14"/>
      <name val="Angsana New"/>
      <family val="1"/>
    </font>
    <font>
      <sz val="14"/>
      <color indexed="14"/>
      <name val="Angsana New"/>
      <family val="1"/>
    </font>
    <font>
      <b/>
      <sz val="14"/>
      <color indexed="57"/>
      <name val="Angsana New"/>
      <family val="1"/>
    </font>
    <font>
      <b/>
      <sz val="14"/>
      <color indexed="14"/>
      <name val="Angsana New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/>
      <protection hidden="1"/>
    </xf>
    <xf numFmtId="0" fontId="8" fillId="2" borderId="2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8" fillId="2" borderId="3" xfId="0" applyFont="1" applyFill="1" applyBorder="1" applyAlignment="1" applyProtection="1">
      <alignment/>
      <protection hidden="1"/>
    </xf>
    <xf numFmtId="0" fontId="8" fillId="2" borderId="0" xfId="0" applyNumberFormat="1" applyFont="1" applyFill="1" applyBorder="1" applyAlignment="1" applyProtection="1">
      <alignment/>
      <protection hidden="1"/>
    </xf>
    <xf numFmtId="0" fontId="8" fillId="2" borderId="4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2" borderId="5" xfId="0" applyFont="1" applyFill="1" applyBorder="1" applyAlignment="1" applyProtection="1">
      <alignment/>
      <protection hidden="1"/>
    </xf>
    <xf numFmtId="0" fontId="8" fillId="2" borderId="6" xfId="0" applyNumberFormat="1" applyFont="1" applyFill="1" applyBorder="1" applyAlignment="1" applyProtection="1">
      <alignment/>
      <protection hidden="1"/>
    </xf>
    <xf numFmtId="0" fontId="8" fillId="2" borderId="7" xfId="0" applyNumberFormat="1" applyFont="1" applyFill="1" applyBorder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3" fillId="0" borderId="8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 quotePrefix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 quotePrefix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 quotePrefix="1">
      <alignment/>
      <protection/>
    </xf>
    <xf numFmtId="0" fontId="4" fillId="0" borderId="0" xfId="0" applyFont="1" applyBorder="1" applyAlignment="1" applyProtection="1">
      <alignment/>
      <protection/>
    </xf>
    <xf numFmtId="0" fontId="15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3" fontId="0" fillId="0" borderId="1" xfId="0" applyNumberFormat="1" applyBorder="1" applyAlignment="1" applyProtection="1">
      <alignment/>
      <protection hidden="1"/>
    </xf>
    <xf numFmtId="0" fontId="13" fillId="0" borderId="1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/>
      <protection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4" fontId="5" fillId="0" borderId="1" xfId="0" applyNumberFormat="1" applyFont="1" applyFill="1" applyBorder="1" applyAlignment="1" applyProtection="1">
      <alignment horizontal="right"/>
      <protection locked="0"/>
    </xf>
    <xf numFmtId="3" fontId="5" fillId="0" borderId="1" xfId="0" applyNumberFormat="1" applyFont="1" applyBorder="1" applyAlignment="1" applyProtection="1">
      <alignment horizontal="right"/>
      <protection locked="0"/>
    </xf>
    <xf numFmtId="0" fontId="0" fillId="5" borderId="0" xfId="0" applyFill="1" applyAlignment="1">
      <alignment/>
    </xf>
    <xf numFmtId="0" fontId="8" fillId="2" borderId="9" xfId="0" applyFont="1" applyFill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vertical="top"/>
      <protection/>
    </xf>
    <xf numFmtId="0" fontId="14" fillId="0" borderId="0" xfId="0" applyFont="1" applyAlignment="1">
      <alignment/>
    </xf>
    <xf numFmtId="49" fontId="12" fillId="0" borderId="0" xfId="0" applyNumberFormat="1" applyFont="1" applyFill="1" applyAlignment="1" applyProtection="1">
      <alignment horizontal="left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" xfId="0" applyFont="1" applyBorder="1" applyAlignment="1" applyProtection="1">
      <alignment/>
      <protection hidden="1"/>
    </xf>
    <xf numFmtId="0" fontId="24" fillId="0" borderId="10" xfId="0" applyFont="1" applyBorder="1" applyAlignment="1" applyProtection="1">
      <alignment/>
      <protection hidden="1"/>
    </xf>
    <xf numFmtId="0" fontId="25" fillId="0" borderId="10" xfId="0" applyFont="1" applyBorder="1" applyAlignment="1" applyProtection="1">
      <alignment/>
      <protection hidden="1"/>
    </xf>
    <xf numFmtId="0" fontId="26" fillId="0" borderId="0" xfId="0" applyFont="1" applyFill="1" applyAlignment="1" applyProtection="1">
      <alignment/>
      <protection hidden="1"/>
    </xf>
    <xf numFmtId="0" fontId="9" fillId="6" borderId="11" xfId="0" applyFont="1" applyFill="1" applyBorder="1" applyAlignment="1" applyProtection="1">
      <alignment horizontal="left"/>
      <protection hidden="1"/>
    </xf>
    <xf numFmtId="0" fontId="9" fillId="6" borderId="12" xfId="0" applyFont="1" applyFill="1" applyBorder="1" applyAlignment="1" applyProtection="1">
      <alignment horizontal="left"/>
      <protection hidden="1"/>
    </xf>
    <xf numFmtId="0" fontId="9" fillId="6" borderId="13" xfId="0" applyFont="1" applyFill="1" applyBorder="1" applyAlignment="1" applyProtection="1">
      <alignment horizontal="left"/>
      <protection hidden="1"/>
    </xf>
    <xf numFmtId="0" fontId="9" fillId="6" borderId="11" xfId="0" applyFont="1" applyFill="1" applyBorder="1" applyAlignment="1" applyProtection="1">
      <alignment horizontal="center"/>
      <protection hidden="1"/>
    </xf>
    <xf numFmtId="0" fontId="9" fillId="6" borderId="12" xfId="0" applyFont="1" applyFill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00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133350</xdr:rowOff>
    </xdr:from>
    <xdr:to>
      <xdr:col>0</xdr:col>
      <xdr:colOff>238125</xdr:colOff>
      <xdr:row>0</xdr:row>
      <xdr:rowOff>219075</xdr:rowOff>
    </xdr:to>
    <xdr:sp>
      <xdr:nvSpPr>
        <xdr:cNvPr id="1" name="Oval 2"/>
        <xdr:cNvSpPr>
          <a:spLocks/>
        </xdr:cNvSpPr>
      </xdr:nvSpPr>
      <xdr:spPr>
        <a:xfrm>
          <a:off x="161925" y="133350"/>
          <a:ext cx="76200" cy="857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4</xdr:row>
      <xdr:rowOff>190500</xdr:rowOff>
    </xdr:from>
    <xdr:to>
      <xdr:col>0</xdr:col>
      <xdr:colOff>1238250</xdr:colOff>
      <xdr:row>6</xdr:row>
      <xdr:rowOff>0</xdr:rowOff>
    </xdr:to>
    <xdr:pic>
      <xdr:nvPicPr>
        <xdr:cNvPr id="1" name="cmdClearTa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57300"/>
          <a:ext cx="1133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25"/>
  <sheetViews>
    <sheetView showGridLines="0" tabSelected="1" workbookViewId="0" topLeftCell="A1">
      <selection activeCell="D25" sqref="D25"/>
    </sheetView>
  </sheetViews>
  <sheetFormatPr defaultColWidth="9.140625" defaultRowHeight="23.25"/>
  <cols>
    <col min="3" max="3" width="11.28125" style="0" customWidth="1"/>
  </cols>
  <sheetData>
    <row r="1" ht="23.25">
      <c r="A1" s="35" t="s">
        <v>78</v>
      </c>
    </row>
    <row r="2" ht="23.25">
      <c r="A2" s="36" t="s">
        <v>43</v>
      </c>
    </row>
    <row r="3" spans="2:5" ht="23.25">
      <c r="B3" t="s">
        <v>2</v>
      </c>
      <c r="E3" t="s">
        <v>3</v>
      </c>
    </row>
    <row r="4" spans="2:5" ht="23.25">
      <c r="B4" t="s">
        <v>49</v>
      </c>
      <c r="E4" t="s">
        <v>64</v>
      </c>
    </row>
    <row r="6" ht="23.25">
      <c r="A6" s="36" t="s">
        <v>4</v>
      </c>
    </row>
    <row r="7" ht="23.25">
      <c r="B7" t="s">
        <v>5</v>
      </c>
    </row>
    <row r="8" ht="23.25">
      <c r="B8" t="s">
        <v>72</v>
      </c>
    </row>
    <row r="9" ht="23.25">
      <c r="B9" t="s">
        <v>6</v>
      </c>
    </row>
    <row r="10" ht="23.25">
      <c r="B10" t="s">
        <v>7</v>
      </c>
    </row>
    <row r="11" spans="3:4" ht="23.25">
      <c r="C11" s="37"/>
      <c r="D11" t="s">
        <v>47</v>
      </c>
    </row>
    <row r="12" ht="6.75" customHeight="1"/>
    <row r="13" spans="3:4" ht="23.25">
      <c r="C13" s="38"/>
      <c r="D13" t="s">
        <v>8</v>
      </c>
    </row>
    <row r="14" ht="6.75" customHeight="1"/>
    <row r="15" spans="3:4" ht="23.25">
      <c r="C15" s="41"/>
      <c r="D15" t="s">
        <v>48</v>
      </c>
    </row>
    <row r="16" ht="6.75" customHeight="1"/>
    <row r="17" ht="23.25">
      <c r="B17" t="s">
        <v>9</v>
      </c>
    </row>
    <row r="19" ht="23.25">
      <c r="A19" s="36" t="s">
        <v>10</v>
      </c>
    </row>
    <row r="20" ht="23.25">
      <c r="B20" t="s">
        <v>77</v>
      </c>
    </row>
    <row r="21" spans="3:4" ht="23.25">
      <c r="C21" s="49" t="s">
        <v>65</v>
      </c>
      <c r="D21" s="50" t="s">
        <v>11</v>
      </c>
    </row>
    <row r="22" spans="3:4" ht="23.25">
      <c r="C22" s="51" t="s">
        <v>66</v>
      </c>
      <c r="D22" s="50" t="s">
        <v>67</v>
      </c>
    </row>
    <row r="23" spans="3:4" ht="23.25">
      <c r="C23" s="52" t="s">
        <v>68</v>
      </c>
      <c r="D23" s="50" t="s">
        <v>69</v>
      </c>
    </row>
    <row r="24" spans="3:4" ht="23.25">
      <c r="C24" s="36" t="s">
        <v>70</v>
      </c>
      <c r="D24" t="s">
        <v>71</v>
      </c>
    </row>
    <row r="25" spans="3:4" ht="23.25">
      <c r="C25" s="47" t="s">
        <v>79</v>
      </c>
      <c r="D25" t="s">
        <v>11</v>
      </c>
    </row>
  </sheetData>
  <sheetProtection password="E568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29"/>
  <sheetViews>
    <sheetView showOutlineSymbols="0" workbookViewId="0" topLeftCell="A1">
      <selection activeCell="H22" sqref="H22"/>
    </sheetView>
  </sheetViews>
  <sheetFormatPr defaultColWidth="9.140625" defaultRowHeight="23.25"/>
  <cols>
    <col min="1" max="1" width="9.421875" style="9" customWidth="1"/>
    <col min="2" max="2" width="23.00390625" style="9" customWidth="1"/>
    <col min="3" max="3" width="3.00390625" style="9" customWidth="1"/>
    <col min="4" max="4" width="8.8515625" style="9" customWidth="1"/>
    <col min="5" max="6" width="5.00390625" style="13" customWidth="1"/>
    <col min="7" max="7" width="9.140625" style="9" customWidth="1"/>
    <col min="8" max="9" width="65.28125" style="9" bestFit="1" customWidth="1"/>
    <col min="10" max="16384" width="9.140625" style="9" customWidth="1"/>
  </cols>
  <sheetData>
    <row r="1" spans="1:6" s="3" customFormat="1" ht="26.25">
      <c r="A1" s="60" t="s">
        <v>34</v>
      </c>
      <c r="B1" s="61"/>
      <c r="C1" s="61"/>
      <c r="D1" s="57" t="s">
        <v>0</v>
      </c>
      <c r="E1" s="58"/>
      <c r="F1" s="59"/>
    </row>
    <row r="2" spans="1:6" ht="23.25">
      <c r="A2" s="4" t="s">
        <v>39</v>
      </c>
      <c r="B2" s="5" t="s">
        <v>35</v>
      </c>
      <c r="C2" s="6">
        <v>1</v>
      </c>
      <c r="D2" s="4" t="s">
        <v>52</v>
      </c>
      <c r="E2" s="7">
        <v>2548</v>
      </c>
      <c r="F2" s="8">
        <v>2005</v>
      </c>
    </row>
    <row r="3" spans="1:6" ht="23.25">
      <c r="A3" s="4" t="s">
        <v>40</v>
      </c>
      <c r="B3" s="5" t="s">
        <v>38</v>
      </c>
      <c r="C3" s="10">
        <v>2</v>
      </c>
      <c r="D3" s="4" t="s">
        <v>53</v>
      </c>
      <c r="E3" s="7">
        <v>2549</v>
      </c>
      <c r="F3" s="8">
        <v>2006</v>
      </c>
    </row>
    <row r="4" spans="1:6" ht="23.25">
      <c r="A4" s="4" t="s">
        <v>41</v>
      </c>
      <c r="B4" s="5" t="s">
        <v>36</v>
      </c>
      <c r="C4" s="10">
        <v>3</v>
      </c>
      <c r="D4" s="4" t="s">
        <v>54</v>
      </c>
      <c r="E4" s="7">
        <v>2550</v>
      </c>
      <c r="F4" s="8">
        <v>2007</v>
      </c>
    </row>
    <row r="5" spans="1:6" ht="23.25">
      <c r="A5" s="4" t="s">
        <v>42</v>
      </c>
      <c r="B5" s="5" t="s">
        <v>37</v>
      </c>
      <c r="C5" s="10">
        <v>4</v>
      </c>
      <c r="D5" s="4" t="s">
        <v>55</v>
      </c>
      <c r="E5" s="7">
        <v>2551</v>
      </c>
      <c r="F5" s="8">
        <v>2008</v>
      </c>
    </row>
    <row r="6" spans="4:6" ht="23.25">
      <c r="D6" s="4" t="s">
        <v>56</v>
      </c>
      <c r="E6" s="7">
        <v>2552</v>
      </c>
      <c r="F6" s="8">
        <v>2009</v>
      </c>
    </row>
    <row r="7" spans="4:6" ht="23.25">
      <c r="D7" s="4" t="s">
        <v>57</v>
      </c>
      <c r="E7" s="7">
        <v>2553</v>
      </c>
      <c r="F7" s="8">
        <v>2010</v>
      </c>
    </row>
    <row r="8" spans="4:6" ht="23.25">
      <c r="D8" s="4" t="s">
        <v>58</v>
      </c>
      <c r="E8" s="7">
        <v>2554</v>
      </c>
      <c r="F8" s="8">
        <v>2011</v>
      </c>
    </row>
    <row r="9" spans="4:6" ht="23.25">
      <c r="D9" s="4" t="s">
        <v>59</v>
      </c>
      <c r="E9" s="7">
        <v>2555</v>
      </c>
      <c r="F9" s="8">
        <v>2012</v>
      </c>
    </row>
    <row r="10" spans="4:6" ht="23.25">
      <c r="D10" s="4" t="s">
        <v>60</v>
      </c>
      <c r="E10" s="7">
        <v>2556</v>
      </c>
      <c r="F10" s="8">
        <v>2013</v>
      </c>
    </row>
    <row r="11" spans="4:6" ht="23.25">
      <c r="D11" s="4" t="s">
        <v>61</v>
      </c>
      <c r="E11" s="7">
        <v>2557</v>
      </c>
      <c r="F11" s="8">
        <v>2014</v>
      </c>
    </row>
    <row r="12" spans="4:6" ht="23.25">
      <c r="D12" s="4" t="s">
        <v>62</v>
      </c>
      <c r="E12" s="7">
        <v>2558</v>
      </c>
      <c r="F12" s="8">
        <v>2015</v>
      </c>
    </row>
    <row r="13" spans="4:6" ht="24" thickBot="1">
      <c r="D13" s="42" t="s">
        <v>63</v>
      </c>
      <c r="E13" s="11">
        <v>2559</v>
      </c>
      <c r="F13" s="12">
        <v>2016</v>
      </c>
    </row>
    <row r="15" ht="23.25">
      <c r="A15" s="56" t="s">
        <v>75</v>
      </c>
    </row>
    <row r="16" spans="1:2" ht="23.25">
      <c r="A16" s="53">
        <v>1</v>
      </c>
      <c r="B16" s="53" t="s">
        <v>13</v>
      </c>
    </row>
    <row r="17" spans="1:2" ht="23.25">
      <c r="A17" s="53">
        <v>2</v>
      </c>
      <c r="B17" s="53" t="s">
        <v>14</v>
      </c>
    </row>
    <row r="18" spans="1:2" ht="23.25">
      <c r="A18" s="55" t="s">
        <v>76</v>
      </c>
      <c r="B18" s="54"/>
    </row>
    <row r="19" spans="1:2" ht="23.25">
      <c r="A19" s="33">
        <v>11</v>
      </c>
      <c r="B19" s="33" t="s">
        <v>15</v>
      </c>
    </row>
    <row r="20" spans="1:2" ht="23.25">
      <c r="A20" s="33">
        <v>12</v>
      </c>
      <c r="B20" s="33" t="s">
        <v>30</v>
      </c>
    </row>
    <row r="21" spans="1:2" ht="23.25">
      <c r="A21" s="33">
        <v>13</v>
      </c>
      <c r="B21" s="33" t="s">
        <v>18</v>
      </c>
    </row>
    <row r="22" spans="1:2" ht="23.25">
      <c r="A22" s="33">
        <v>14</v>
      </c>
      <c r="B22" s="33" t="s">
        <v>31</v>
      </c>
    </row>
    <row r="23" spans="1:2" ht="23.25">
      <c r="A23" s="33">
        <v>15</v>
      </c>
      <c r="B23" s="33" t="s">
        <v>20</v>
      </c>
    </row>
    <row r="24" spans="1:2" ht="23.25">
      <c r="A24" s="33">
        <v>16</v>
      </c>
      <c r="B24" s="33" t="s">
        <v>21</v>
      </c>
    </row>
    <row r="25" spans="1:2" ht="23.25">
      <c r="A25" s="33">
        <v>21</v>
      </c>
      <c r="B25" s="33" t="s">
        <v>22</v>
      </c>
    </row>
    <row r="26" spans="1:2" ht="23.25">
      <c r="A26" s="33">
        <v>22</v>
      </c>
      <c r="B26" s="33" t="s">
        <v>23</v>
      </c>
    </row>
    <row r="27" spans="1:2" ht="23.25">
      <c r="A27" s="33">
        <v>23</v>
      </c>
      <c r="B27" s="33" t="s">
        <v>32</v>
      </c>
    </row>
    <row r="28" spans="1:2" ht="23.25">
      <c r="A28" s="33">
        <v>24</v>
      </c>
      <c r="B28" s="33" t="s">
        <v>25</v>
      </c>
    </row>
    <row r="29" spans="1:2" ht="23.25">
      <c r="A29" s="33">
        <v>25</v>
      </c>
      <c r="B29" s="33" t="s">
        <v>26</v>
      </c>
    </row>
  </sheetData>
  <sheetProtection password="E568" sheet="1" objects="1" scenarios="1"/>
  <mergeCells count="2">
    <mergeCell ref="D1:F1"/>
    <mergeCell ref="A1:C1"/>
  </mergeCells>
  <conditionalFormatting sqref="A16:B29">
    <cfRule type="cellIs" priority="1" dxfId="0" operator="equal" stopIfTrue="1">
      <formula>"N/A"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41"/>
  <sheetViews>
    <sheetView showGridLines="0" workbookViewId="0" topLeftCell="A1">
      <selection activeCell="B2" sqref="B2"/>
    </sheetView>
  </sheetViews>
  <sheetFormatPr defaultColWidth="9.140625" defaultRowHeight="23.25"/>
  <cols>
    <col min="1" max="1" width="35.28125" style="14" customWidth="1"/>
    <col min="2" max="2" width="17.7109375" style="14" customWidth="1"/>
    <col min="3" max="3" width="16.57421875" style="14" bestFit="1" customWidth="1"/>
    <col min="4" max="4" width="15.28125" style="14" bestFit="1" customWidth="1"/>
    <col min="5" max="5" width="16.57421875" style="14" bestFit="1" customWidth="1"/>
    <col min="6" max="6" width="17.140625" style="14" bestFit="1" customWidth="1"/>
    <col min="7" max="7" width="16.57421875" style="14" bestFit="1" customWidth="1"/>
    <col min="8" max="8" width="15.28125" style="14" bestFit="1" customWidth="1"/>
    <col min="9" max="9" width="16.57421875" style="14" bestFit="1" customWidth="1"/>
    <col min="10" max="10" width="15.28125" style="14" bestFit="1" customWidth="1"/>
    <col min="11" max="11" width="16.57421875" style="14" bestFit="1" customWidth="1"/>
    <col min="12" max="12" width="15.28125" style="14" bestFit="1" customWidth="1"/>
    <col min="13" max="16384" width="9.140625" style="14" customWidth="1"/>
  </cols>
  <sheetData>
    <row r="1" spans="1:7" ht="21">
      <c r="A1" s="68" t="s">
        <v>12</v>
      </c>
      <c r="B1" s="68"/>
      <c r="C1" s="68"/>
      <c r="D1" s="68"/>
      <c r="E1" s="68"/>
      <c r="F1" s="68"/>
      <c r="G1" s="68"/>
    </row>
    <row r="2" spans="1:7" ht="21">
      <c r="A2" s="34" t="s">
        <v>51</v>
      </c>
      <c r="B2" s="48"/>
      <c r="C2" s="17"/>
      <c r="D2" s="17"/>
      <c r="E2" s="17"/>
      <c r="F2" s="17"/>
      <c r="G2" s="17"/>
    </row>
    <row r="3" spans="1:4" ht="21">
      <c r="A3" s="34" t="s">
        <v>50</v>
      </c>
      <c r="B3" s="79"/>
      <c r="C3" s="79"/>
      <c r="D3" s="79"/>
    </row>
    <row r="4" spans="1:5" ht="21">
      <c r="A4" s="34" t="s">
        <v>33</v>
      </c>
      <c r="B4" s="2"/>
      <c r="C4" s="2"/>
      <c r="D4" s="15"/>
      <c r="E4" s="16"/>
    </row>
    <row r="5" spans="1:7" ht="21">
      <c r="A5" s="17"/>
      <c r="B5" s="17"/>
      <c r="C5" s="17"/>
      <c r="D5" s="17"/>
      <c r="E5" s="17"/>
      <c r="F5" s="18"/>
      <c r="G5" s="18"/>
    </row>
    <row r="6" spans="1:7" ht="21">
      <c r="A6" s="17"/>
      <c r="B6" s="17"/>
      <c r="C6" s="17"/>
      <c r="D6" s="17"/>
      <c r="E6" s="17"/>
      <c r="F6" s="19"/>
      <c r="G6" s="19"/>
    </row>
    <row r="7" ht="5.25" customHeight="1"/>
    <row r="8" spans="1:12" ht="21" customHeight="1">
      <c r="A8" s="69"/>
      <c r="B8" s="76" t="s">
        <v>13</v>
      </c>
      <c r="C8" s="77"/>
      <c r="D8" s="77"/>
      <c r="E8" s="77"/>
      <c r="F8" s="77"/>
      <c r="G8" s="78"/>
      <c r="H8" s="62" t="s">
        <v>14</v>
      </c>
      <c r="I8" s="63"/>
      <c r="J8" s="63"/>
      <c r="K8" s="63"/>
      <c r="L8" s="64"/>
    </row>
    <row r="9" spans="1:12" ht="23.25">
      <c r="A9" s="70"/>
      <c r="B9" s="69" t="s">
        <v>15</v>
      </c>
      <c r="C9" s="73" t="s">
        <v>16</v>
      </c>
      <c r="D9" s="74"/>
      <c r="E9" s="74"/>
      <c r="F9" s="74"/>
      <c r="G9" s="75"/>
      <c r="H9" s="65"/>
      <c r="I9" s="66"/>
      <c r="J9" s="66"/>
      <c r="K9" s="66"/>
      <c r="L9" s="67"/>
    </row>
    <row r="10" spans="1:12" ht="21">
      <c r="A10" s="71"/>
      <c r="B10" s="72"/>
      <c r="C10" s="43" t="s">
        <v>17</v>
      </c>
      <c r="D10" s="43" t="s">
        <v>18</v>
      </c>
      <c r="E10" s="43" t="s">
        <v>19</v>
      </c>
      <c r="F10" s="43" t="s">
        <v>20</v>
      </c>
      <c r="G10" s="43" t="s">
        <v>21</v>
      </c>
      <c r="H10" s="44" t="s">
        <v>22</v>
      </c>
      <c r="I10" s="44" t="s">
        <v>23</v>
      </c>
      <c r="J10" s="44" t="s">
        <v>24</v>
      </c>
      <c r="K10" s="45" t="s">
        <v>25</v>
      </c>
      <c r="L10" s="45" t="s">
        <v>26</v>
      </c>
    </row>
    <row r="11" spans="1:13" ht="21" customHeight="1">
      <c r="A11" s="46" t="s">
        <v>27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20"/>
    </row>
    <row r="12" spans="1:13" ht="21">
      <c r="A12" s="46" t="s">
        <v>28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20"/>
    </row>
    <row r="13" spans="1:13" ht="21">
      <c r="A13" s="46" t="s">
        <v>29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20"/>
    </row>
    <row r="14" spans="1:3" ht="21">
      <c r="A14" s="21"/>
      <c r="B14" s="22"/>
      <c r="C14" s="22"/>
    </row>
    <row r="15" ht="21">
      <c r="A15" s="22"/>
    </row>
    <row r="16" ht="21">
      <c r="A16" s="23"/>
    </row>
    <row r="17" ht="21">
      <c r="A17" s="23"/>
    </row>
    <row r="18" ht="21">
      <c r="A18" s="24"/>
    </row>
    <row r="19" spans="1:3" ht="21">
      <c r="A19" s="24"/>
      <c r="B19" s="24"/>
      <c r="C19" s="24"/>
    </row>
    <row r="20" spans="1:3" ht="21">
      <c r="A20" s="24"/>
      <c r="B20" s="24"/>
      <c r="C20" s="24"/>
    </row>
    <row r="21" spans="1:3" ht="21">
      <c r="A21" s="24"/>
      <c r="B21" s="24"/>
      <c r="C21" s="24"/>
    </row>
    <row r="22" spans="1:3" ht="21">
      <c r="A22" s="22"/>
      <c r="B22" s="22"/>
      <c r="C22" s="22"/>
    </row>
    <row r="23" spans="1:3" ht="21">
      <c r="A23" s="24"/>
      <c r="B23" s="24"/>
      <c r="C23" s="24"/>
    </row>
    <row r="24" spans="1:3" ht="21">
      <c r="A24" s="24"/>
      <c r="B24" s="24"/>
      <c r="C24" s="24"/>
    </row>
    <row r="25" spans="1:3" ht="21">
      <c r="A25" s="24"/>
      <c r="B25" s="24"/>
      <c r="C25" s="24"/>
    </row>
    <row r="26" spans="1:3" ht="21">
      <c r="A26" s="25"/>
      <c r="B26" s="25"/>
      <c r="C26" s="25"/>
    </row>
    <row r="27" spans="1:3" ht="21">
      <c r="A27" s="26"/>
      <c r="B27" s="26"/>
      <c r="C27" s="26"/>
    </row>
    <row r="28" spans="1:3" ht="21">
      <c r="A28" s="26"/>
      <c r="B28" s="26"/>
      <c r="C28" s="26"/>
    </row>
    <row r="29" spans="1:3" ht="21">
      <c r="A29" s="26"/>
      <c r="B29" s="26"/>
      <c r="C29" s="26"/>
    </row>
    <row r="30" spans="1:3" ht="21">
      <c r="A30" s="27"/>
      <c r="B30" s="27"/>
      <c r="C30" s="27"/>
    </row>
    <row r="31" spans="1:3" ht="21.75" customHeight="1">
      <c r="A31" s="28"/>
      <c r="B31" s="28"/>
      <c r="C31" s="28"/>
    </row>
    <row r="32" spans="1:3" ht="21">
      <c r="A32" s="27"/>
      <c r="B32" s="27"/>
      <c r="C32" s="27"/>
    </row>
    <row r="33" spans="1:3" ht="21">
      <c r="A33" s="28"/>
      <c r="B33" s="28"/>
      <c r="C33" s="28"/>
    </row>
    <row r="34" spans="1:3" ht="21">
      <c r="A34" s="27"/>
      <c r="B34" s="27"/>
      <c r="C34" s="27"/>
    </row>
    <row r="35" spans="1:3" ht="21">
      <c r="A35" s="29"/>
      <c r="B35" s="29"/>
      <c r="C35" s="29"/>
    </row>
    <row r="36" spans="1:3" ht="21">
      <c r="A36" s="29"/>
      <c r="B36" s="29"/>
      <c r="C36" s="29"/>
    </row>
    <row r="37" spans="1:3" ht="21">
      <c r="A37" s="29"/>
      <c r="B37" s="29"/>
      <c r="C37" s="29"/>
    </row>
    <row r="38" spans="1:3" ht="21">
      <c r="A38" s="27"/>
      <c r="B38" s="27"/>
      <c r="C38" s="27"/>
    </row>
    <row r="39" spans="1:3" ht="21">
      <c r="A39" s="29"/>
      <c r="B39" s="29"/>
      <c r="C39" s="29"/>
    </row>
    <row r="40" spans="1:3" ht="21">
      <c r="A40" s="29"/>
      <c r="B40" s="29"/>
      <c r="C40" s="29"/>
    </row>
    <row r="41" spans="1:3" ht="21">
      <c r="A41" s="29"/>
      <c r="B41" s="29"/>
      <c r="C41" s="29"/>
    </row>
  </sheetData>
  <sheetProtection password="E568" sheet="1" objects="1" scenarios="1" selectLockedCells="1"/>
  <mergeCells count="7">
    <mergeCell ref="H8:L9"/>
    <mergeCell ref="A1:G1"/>
    <mergeCell ref="A8:A10"/>
    <mergeCell ref="B9:B10"/>
    <mergeCell ref="C9:G9"/>
    <mergeCell ref="B8:G8"/>
    <mergeCell ref="B3:D3"/>
  </mergeCells>
  <conditionalFormatting sqref="A8:A13 B8:B10 C10:L10">
    <cfRule type="cellIs" priority="1" dxfId="0" operator="equal" stopIfTrue="1">
      <formula>"N/A"</formula>
    </cfRule>
  </conditionalFormatting>
  <conditionalFormatting sqref="B3:D3 B4:C4 B2">
    <cfRule type="expression" priority="2" dxfId="1" stopIfTrue="1">
      <formula>ISBLANK(B2)</formula>
    </cfRule>
  </conditionalFormatting>
  <conditionalFormatting sqref="B11:L11">
    <cfRule type="expression" priority="3" dxfId="2" stopIfTrue="1">
      <formula>ISBLANK(B11)</formula>
    </cfRule>
  </conditionalFormatting>
  <conditionalFormatting sqref="B12:L12">
    <cfRule type="expression" priority="4" dxfId="2" stopIfTrue="1">
      <formula>ISBLANK(B12)</formula>
    </cfRule>
    <cfRule type="expression" priority="5" dxfId="3" stopIfTrue="1">
      <formula>IF(ISBLANK(B11),IF(B12&gt;0,TRUE,FALSE),IF(B11&gt;0,IF(B12&gt;0,FALSE,TRUE),FALSE))</formula>
    </cfRule>
    <cfRule type="cellIs" priority="6" dxfId="0" operator="lessThan" stopIfTrue="1">
      <formula>B11</formula>
    </cfRule>
  </conditionalFormatting>
  <conditionalFormatting sqref="B13:L13">
    <cfRule type="expression" priority="7" dxfId="2" stopIfTrue="1">
      <formula>ISBLANK(B13)</formula>
    </cfRule>
    <cfRule type="expression" priority="8" dxfId="3" stopIfTrue="1">
      <formula>IF(ISBLANK(B11),IF(B13&gt;0,TRUE,FALSE),IF(B11&gt;0,IF(B13&gt;0,FALSE,TRUE),FALSE))</formula>
    </cfRule>
  </conditionalFormatting>
  <dataValidations count="6">
    <dataValidation type="list" allowBlank="1" showInputMessage="1" showErrorMessage="1" sqref="B4">
      <formula1>QuarterList</formula1>
    </dataValidation>
    <dataValidation type="list" allowBlank="1" showInputMessage="1" showErrorMessage="1" sqref="C4">
      <formula1>ChirstYearList</formula1>
    </dataValidation>
    <dataValidation type="decimal" showInputMessage="1" showErrorMessage="1" error="กรุณาป้อนตัวเลขที่มีค่ามากกว่าหรือเท่ากับศูนย์&#10;และสอดคล้องโดยต้องระบุจำนวนบัตร/บัญชีและจำนวนรายการก่อน&#10;" sqref="B13:L13">
      <formula1>0</formula1>
      <formula2>IF(AND(OR((B11=0),ISBLANK(B11)),OR(B12=0,ISBLANK(B12))),0,999999999999999000000)</formula2>
    </dataValidation>
    <dataValidation type="whole" operator="greaterThan" showInputMessage="1" showErrorMessage="1" error="กรุณาป้อนตัวเลขที่เป็นจำนวนเต็มที่มีค่ามากกว่าหรือเท่ากับศูนย์และสอดคล้องกับจำนวนรายการหรือมูลค่าที่ถูกฉ้อโกงเท่านั้น" sqref="B11:L11">
      <formula1>IF(OR(B12&gt;0,B13&gt;0),0,-1)</formula1>
    </dataValidation>
    <dataValidation type="whole" showInputMessage="1" showErrorMessage="1" error="กรุณาป้อนตัวเลขที่เป็นจำนวนเต็มที่มีค่ามากกว่าหรือเท่ากับศูนย์และต้องระบุจำนวนบัตร/บัญชีก่อน&#10;" sqref="B12:L12">
      <formula1>0</formula1>
      <formula2>IF(OR((B11=0),ISBLANK(B11)),0,999999999999999000000)</formula2>
    </dataValidation>
    <dataValidation type="textLength" operator="equal" allowBlank="1" showInputMessage="1" showErrorMessage="1" error="รหัสสถาบันต้องเป็นตัวเลข 3 ตัว" sqref="B2">
      <formula1>3</formula1>
    </dataValidation>
  </dataValidations>
  <printOptions horizontalCentered="1"/>
  <pageMargins left="0.4330708661417323" right="0.15748031496062992" top="0.17" bottom="0.2362204724409449" header="0.17" footer="0.2362204724409449"/>
  <pageSetup fitToHeight="1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12"/>
  <sheetViews>
    <sheetView workbookViewId="0" topLeftCell="A1">
      <selection activeCell="A1" sqref="A1"/>
    </sheetView>
  </sheetViews>
  <sheetFormatPr defaultColWidth="9.140625" defaultRowHeight="23.25"/>
  <cols>
    <col min="1" max="1" width="8.7109375" style="9" customWidth="1"/>
    <col min="2" max="2" width="9.8515625" style="9" customWidth="1"/>
    <col min="3" max="3" width="12.7109375" style="9" customWidth="1"/>
    <col min="4" max="4" width="14.7109375" style="9" customWidth="1"/>
    <col min="5" max="5" width="17.57421875" style="9" customWidth="1"/>
    <col min="6" max="6" width="12.57421875" style="9" bestFit="1" customWidth="1"/>
    <col min="7" max="7" width="12.00390625" style="9" bestFit="1" customWidth="1"/>
    <col min="8" max="8" width="13.57421875" style="9" customWidth="1"/>
    <col min="9" max="16384" width="9.140625" style="9" customWidth="1"/>
  </cols>
  <sheetData>
    <row r="1" spans="1:8" ht="23.25">
      <c r="A1" s="30" t="s">
        <v>34</v>
      </c>
      <c r="B1" s="30" t="s">
        <v>0</v>
      </c>
      <c r="C1" s="30" t="s">
        <v>1</v>
      </c>
      <c r="D1" s="30" t="s">
        <v>73</v>
      </c>
      <c r="E1" s="30" t="s">
        <v>74</v>
      </c>
      <c r="F1" s="30" t="s">
        <v>45</v>
      </c>
      <c r="G1" s="30" t="s">
        <v>44</v>
      </c>
      <c r="H1" s="30" t="s">
        <v>46</v>
      </c>
    </row>
    <row r="2" spans="1:8" ht="23.25">
      <c r="A2" s="31" t="e">
        <f>VLOOKUP(Fraud!$B$4,QuarterTab,3)</f>
        <v>#N/A</v>
      </c>
      <c r="B2" s="31" t="e">
        <f>VLOOKUP(Fraud!$C$4,YearTab,3,FALSE)</f>
        <v>#N/A</v>
      </c>
      <c r="C2" s="31">
        <f>Fraud!$B$2</f>
        <v>0</v>
      </c>
      <c r="D2" s="31">
        <v>1</v>
      </c>
      <c r="E2" s="31">
        <v>11</v>
      </c>
      <c r="F2" s="32">
        <f>Fraud!B$11</f>
        <v>0</v>
      </c>
      <c r="G2" s="32">
        <f>Fraud!B$12</f>
        <v>0</v>
      </c>
      <c r="H2" s="32">
        <f>Fraud!B$13</f>
        <v>0</v>
      </c>
    </row>
    <row r="3" spans="1:8" ht="23.25">
      <c r="A3" s="31" t="e">
        <f>VLOOKUP(Fraud!$B$4,QuarterTab,3,FALSE)</f>
        <v>#N/A</v>
      </c>
      <c r="B3" s="31" t="e">
        <f>VLOOKUP(Fraud!$C$4,YearTab,3,FALSE)</f>
        <v>#N/A</v>
      </c>
      <c r="C3" s="31">
        <f>Fraud!$B$2</f>
        <v>0</v>
      </c>
      <c r="D3" s="31">
        <v>1</v>
      </c>
      <c r="E3" s="31">
        <v>12</v>
      </c>
      <c r="F3" s="32">
        <f>Fraud!C$11</f>
        <v>0</v>
      </c>
      <c r="G3" s="32">
        <f>Fraud!C$12</f>
        <v>0</v>
      </c>
      <c r="H3" s="32">
        <f>Fraud!C$13</f>
        <v>0</v>
      </c>
    </row>
    <row r="4" spans="1:8" ht="23.25">
      <c r="A4" s="31" t="e">
        <f>VLOOKUP(Fraud!$B$4,QuarterTab,3,FALSE)</f>
        <v>#N/A</v>
      </c>
      <c r="B4" s="31" t="e">
        <f>VLOOKUP(Fraud!$C$4,YearTab,3,FALSE)</f>
        <v>#N/A</v>
      </c>
      <c r="C4" s="31">
        <f>Fraud!$B$2</f>
        <v>0</v>
      </c>
      <c r="D4" s="31">
        <v>1</v>
      </c>
      <c r="E4" s="31">
        <v>13</v>
      </c>
      <c r="F4" s="32">
        <f>Fraud!D$11</f>
        <v>0</v>
      </c>
      <c r="G4" s="32">
        <f>Fraud!D$12</f>
        <v>0</v>
      </c>
      <c r="H4" s="32">
        <f>Fraud!D$13</f>
        <v>0</v>
      </c>
    </row>
    <row r="5" spans="1:8" ht="23.25">
      <c r="A5" s="31" t="e">
        <f>VLOOKUP(Fraud!$B$4,QuarterTab,3,FALSE)</f>
        <v>#N/A</v>
      </c>
      <c r="B5" s="31" t="e">
        <f>VLOOKUP(Fraud!$C$4,YearTab,3,FALSE)</f>
        <v>#N/A</v>
      </c>
      <c r="C5" s="31">
        <f>Fraud!$B$2</f>
        <v>0</v>
      </c>
      <c r="D5" s="31">
        <v>1</v>
      </c>
      <c r="E5" s="31">
        <v>14</v>
      </c>
      <c r="F5" s="32">
        <f>Fraud!E$11</f>
        <v>0</v>
      </c>
      <c r="G5" s="32">
        <f>Fraud!E$12</f>
        <v>0</v>
      </c>
      <c r="H5" s="32">
        <f>Fraud!E$13</f>
        <v>0</v>
      </c>
    </row>
    <row r="6" spans="1:8" ht="23.25">
      <c r="A6" s="31" t="e">
        <f>VLOOKUP(Fraud!$B$4,QuarterTab,3,FALSE)</f>
        <v>#N/A</v>
      </c>
      <c r="B6" s="31" t="e">
        <f>VLOOKUP(Fraud!$C$4,YearTab,3,FALSE)</f>
        <v>#N/A</v>
      </c>
      <c r="C6" s="31">
        <f>Fraud!$B$2</f>
        <v>0</v>
      </c>
      <c r="D6" s="31">
        <v>1</v>
      </c>
      <c r="E6" s="31">
        <v>15</v>
      </c>
      <c r="F6" s="32">
        <f>Fraud!F$11</f>
        <v>0</v>
      </c>
      <c r="G6" s="32">
        <f>Fraud!F$12</f>
        <v>0</v>
      </c>
      <c r="H6" s="32">
        <f>Fraud!F$13</f>
        <v>0</v>
      </c>
    </row>
    <row r="7" spans="1:8" ht="23.25">
      <c r="A7" s="31" t="e">
        <f>VLOOKUP(Fraud!$B$4,QuarterTab,3,FALSE)</f>
        <v>#N/A</v>
      </c>
      <c r="B7" s="31" t="e">
        <f>VLOOKUP(Fraud!$C$4,YearTab,3,FALSE)</f>
        <v>#N/A</v>
      </c>
      <c r="C7" s="31">
        <f>Fraud!$B$2</f>
        <v>0</v>
      </c>
      <c r="D7" s="31">
        <v>1</v>
      </c>
      <c r="E7" s="31">
        <v>16</v>
      </c>
      <c r="F7" s="32">
        <f>Fraud!G$11</f>
        <v>0</v>
      </c>
      <c r="G7" s="32">
        <f>Fraud!G$12</f>
        <v>0</v>
      </c>
      <c r="H7" s="32">
        <f>Fraud!G$13</f>
        <v>0</v>
      </c>
    </row>
    <row r="8" spans="1:8" ht="23.25">
      <c r="A8" s="31" t="e">
        <f>VLOOKUP(Fraud!$B$4,QuarterTab,3,FALSE)</f>
        <v>#N/A</v>
      </c>
      <c r="B8" s="31" t="e">
        <f>VLOOKUP(Fraud!$C$4,YearTab,3,FALSE)</f>
        <v>#N/A</v>
      </c>
      <c r="C8" s="31">
        <f>Fraud!$B$2</f>
        <v>0</v>
      </c>
      <c r="D8" s="31">
        <v>2</v>
      </c>
      <c r="E8" s="31">
        <v>21</v>
      </c>
      <c r="F8" s="32">
        <f>Fraud!H$11</f>
        <v>0</v>
      </c>
      <c r="G8" s="32">
        <f>Fraud!H$12</f>
        <v>0</v>
      </c>
      <c r="H8" s="32">
        <f>Fraud!H$13</f>
        <v>0</v>
      </c>
    </row>
    <row r="9" spans="1:8" ht="23.25">
      <c r="A9" s="31" t="e">
        <f>VLOOKUP(Fraud!$B$4,QuarterTab,3,FALSE)</f>
        <v>#N/A</v>
      </c>
      <c r="B9" s="31" t="e">
        <f>VLOOKUP(Fraud!$C$4,YearTab,3,FALSE)</f>
        <v>#N/A</v>
      </c>
      <c r="C9" s="31">
        <f>Fraud!$B$2</f>
        <v>0</v>
      </c>
      <c r="D9" s="31">
        <v>2</v>
      </c>
      <c r="E9" s="31">
        <v>22</v>
      </c>
      <c r="F9" s="32">
        <f>Fraud!I$11</f>
        <v>0</v>
      </c>
      <c r="G9" s="32">
        <f>Fraud!I$12</f>
        <v>0</v>
      </c>
      <c r="H9" s="32">
        <f>Fraud!I$13</f>
        <v>0</v>
      </c>
    </row>
    <row r="10" spans="1:8" ht="23.25">
      <c r="A10" s="31" t="e">
        <f>VLOOKUP(Fraud!$B$4,QuarterTab,3,FALSE)</f>
        <v>#N/A</v>
      </c>
      <c r="B10" s="31" t="e">
        <f>VLOOKUP(Fraud!$C$4,YearTab,3,FALSE)</f>
        <v>#N/A</v>
      </c>
      <c r="C10" s="31">
        <f>Fraud!$B$2</f>
        <v>0</v>
      </c>
      <c r="D10" s="31">
        <v>2</v>
      </c>
      <c r="E10" s="31">
        <v>23</v>
      </c>
      <c r="F10" s="32">
        <f>Fraud!J$11</f>
        <v>0</v>
      </c>
      <c r="G10" s="32">
        <f>Fraud!J$12</f>
        <v>0</v>
      </c>
      <c r="H10" s="32">
        <f>Fraud!J$13</f>
        <v>0</v>
      </c>
    </row>
    <row r="11" spans="1:8" ht="23.25">
      <c r="A11" s="31" t="e">
        <f>VLOOKUP(Fraud!$B$4,QuarterTab,3,FALSE)</f>
        <v>#N/A</v>
      </c>
      <c r="B11" s="31" t="e">
        <f>VLOOKUP(Fraud!$C$4,YearTab,3,FALSE)</f>
        <v>#N/A</v>
      </c>
      <c r="C11" s="31">
        <f>Fraud!$B$2</f>
        <v>0</v>
      </c>
      <c r="D11" s="31">
        <v>2</v>
      </c>
      <c r="E11" s="31">
        <v>24</v>
      </c>
      <c r="F11" s="32">
        <f>Fraud!K$11</f>
        <v>0</v>
      </c>
      <c r="G11" s="32">
        <f>Fraud!K$12</f>
        <v>0</v>
      </c>
      <c r="H11" s="32">
        <f>Fraud!K$13</f>
        <v>0</v>
      </c>
    </row>
    <row r="12" spans="1:8" ht="23.25">
      <c r="A12" s="31" t="e">
        <f>VLOOKUP(Fraud!$B$4,QuarterTab,3,FALSE)</f>
        <v>#N/A</v>
      </c>
      <c r="B12" s="31" t="e">
        <f>VLOOKUP(Fraud!$C$4,YearTab,3,FALSE)</f>
        <v>#N/A</v>
      </c>
      <c r="C12" s="31">
        <f>Fraud!$B$2</f>
        <v>0</v>
      </c>
      <c r="D12" s="31">
        <v>2</v>
      </c>
      <c r="E12" s="31">
        <v>25</v>
      </c>
      <c r="F12" s="32">
        <f>Fraud!L$11</f>
        <v>0</v>
      </c>
      <c r="G12" s="32">
        <f>Fraud!L$12</f>
        <v>0</v>
      </c>
      <c r="H12" s="32">
        <f>Fraud!L$13</f>
        <v>0</v>
      </c>
    </row>
  </sheetData>
  <sheetProtection password="E568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ITG</dc:creator>
  <cp:keywords/>
  <dc:description/>
  <cp:lastModifiedBy>ITG</cp:lastModifiedBy>
  <cp:lastPrinted>2005-09-07T03:05:59Z</cp:lastPrinted>
  <dcterms:created xsi:type="dcterms:W3CDTF">2005-08-25T03:18:53Z</dcterms:created>
  <dcterms:modified xsi:type="dcterms:W3CDTF">2006-06-07T08:58:06Z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">
    <vt:lpwstr>7.แบบรายงานตามหนังสือเวียนที่ ฝรช.(11)ว. 89/2548 และ ฝนส.(21) ว. 551/2549 (ใช้ถึง 30 มิถุนายน 2557)</vt:lpwstr>
  </property>
  <property fmtid="{D5CDD505-2E9C-101B-9397-08002B2CF9AE}" pid="4" name="รายก">
    <vt:lpwstr>การฉ้อโกงที่เกิดจากการทำธุรกรรมการชำระเงินผ่านสื่อ/ช่องทางการชำระเงินต่างๆ</vt:lpwstr>
  </property>
  <property fmtid="{D5CDD505-2E9C-101B-9397-08002B2CF9AE}" pid="5" name="ordin">
    <vt:lpwstr>5.00000000000000</vt:lpwstr>
  </property>
  <property fmtid="{D5CDD505-2E9C-101B-9397-08002B2CF9AE}" pid="6" name="ContentTy">
    <vt:lpwstr>Document</vt:lpwstr>
  </property>
  <property fmtid="{D5CDD505-2E9C-101B-9397-08002B2CF9AE}" pid="7" name="Ord">
    <vt:lpwstr>5700.00000000000</vt:lpwstr>
  </property>
  <property fmtid="{D5CDD505-2E9C-101B-9397-08002B2CF9AE}" pid="8" name="display_urn:schemas-microsoft-com:office:office#Edit">
    <vt:lpwstr>System Account</vt:lpwstr>
  </property>
  <property fmtid="{D5CDD505-2E9C-101B-9397-08002B2CF9AE}" pid="9" name="display_urn:schemas-microsoft-com:office:office#Auth">
    <vt:lpwstr>System Account</vt:lpwstr>
  </property>
  <property fmtid="{D5CDD505-2E9C-101B-9397-08002B2CF9AE}" pid="10" name="รายกา">
    <vt:lpwstr>การฉ้อโกงที่เกิดจากการทำธุรกรรมการชำระเงินผ่านสื่อ/ช่องทางการชำระเงินต่างๆ</vt:lpwstr>
  </property>
  <property fmtid="{D5CDD505-2E9C-101B-9397-08002B2CF9AE}" pid="11" name="ar">
    <vt:lpwstr>Historical</vt:lpwstr>
  </property>
  <property fmtid="{D5CDD505-2E9C-101B-9397-08002B2CF9AE}" pid="12" name="xd_Signatu">
    <vt:lpwstr/>
  </property>
  <property fmtid="{D5CDD505-2E9C-101B-9397-08002B2CF9AE}" pid="13" name="TemplateU">
    <vt:lpwstr/>
  </property>
  <property fmtid="{D5CDD505-2E9C-101B-9397-08002B2CF9AE}" pid="14" name="xd_Prog">
    <vt:lpwstr/>
  </property>
  <property fmtid="{D5CDD505-2E9C-101B-9397-08002B2CF9AE}" pid="15" name="กลุ">
    <vt:lpwstr/>
  </property>
  <property fmtid="{D5CDD505-2E9C-101B-9397-08002B2CF9AE}" pid="16" name="r2">
    <vt:lpwstr/>
  </property>
  <property fmtid="{D5CDD505-2E9C-101B-9397-08002B2CF9AE}" pid="17" name="_SourceU">
    <vt:lpwstr/>
  </property>
  <property fmtid="{D5CDD505-2E9C-101B-9397-08002B2CF9AE}" pid="18" name="_SharedFileInd">
    <vt:lpwstr/>
  </property>
</Properties>
</file>