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bankofthailand.sharepoint.com/sites/ContentExecution1/Shared Documents/General/Share Folder/Fin. ดี/Fin D Happy Life/Slide การอบรมและเอกสารประกอบการอบรม_ update/"/>
    </mc:Choice>
  </mc:AlternateContent>
  <xr:revisionPtr revIDLastSave="83" documentId="8_{1DA0614C-E860-4E8A-A2AD-F2670D7A0965}" xr6:coauthVersionLast="47" xr6:coauthVersionMax="47" xr10:uidLastSave="{E2B4F35F-A1AF-4AF6-887B-AC9C4E46A8FB}"/>
  <bookViews>
    <workbookView xWindow="-120" yWindow="-120" windowWidth="29040" windowHeight="15840" tabRatio="499" xr2:uid="{3FF2242A-66F7-443D-B3BB-551CF156D595}"/>
  </bookViews>
  <sheets>
    <sheet name="ประเมินภาระหนี้เบื้องต้น" sheetId="6" r:id="rId1"/>
    <sheet name="ตารางสำรวจภาระหนี้" sheetId="1" r:id="rId2"/>
    <sheet name="ตารางแผนใช้เงิน" sheetId="3" r:id="rId3"/>
    <sheet name="ตารางสำรวจทรัพย์สิน" sheetId="2" r:id="rId4"/>
  </sheets>
  <definedNames>
    <definedName name="_xlnm.Print_Area" localSheetId="2">ตารางแผนใช้เงิน!$A$1:$F$24</definedName>
    <definedName name="_xlnm.Print_Area" localSheetId="3">ตารางสำรวจทรัพย์สิน!$A$1:$J$28</definedName>
    <definedName name="_xlnm.Print_Area" localSheetId="1">ตารางสำรวจภาระหนี้!$A$1:$I$16</definedName>
    <definedName name="_xlnm.Print_Area" localSheetId="0">ประเมินภาระหนี้เบื้องต้น!$A$1:$H$36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3" l="1"/>
  <c r="F22" i="3"/>
  <c r="E22" i="3"/>
  <c r="C11" i="3"/>
  <c r="B11" i="3"/>
  <c r="C12" i="2"/>
  <c r="F29" i="6"/>
  <c r="F10" i="6"/>
  <c r="E23" i="3" l="1"/>
  <c r="F16" i="1"/>
  <c r="J10" i="2"/>
  <c r="J11" i="2"/>
  <c r="J12" i="2"/>
  <c r="J13" i="2"/>
  <c r="J14" i="2"/>
  <c r="J15" i="2"/>
  <c r="J16" i="2"/>
  <c r="J17" i="2"/>
  <c r="J18" i="2"/>
  <c r="J9" i="2"/>
  <c r="I10" i="2"/>
  <c r="I11" i="2"/>
  <c r="I12" i="2"/>
  <c r="I13" i="2"/>
  <c r="I14" i="2"/>
  <c r="I15" i="2"/>
  <c r="I16" i="2"/>
  <c r="I17" i="2"/>
  <c r="I18" i="2"/>
  <c r="I9" i="2"/>
  <c r="H10" i="2"/>
  <c r="H11" i="2"/>
  <c r="H12" i="2"/>
  <c r="H13" i="2"/>
  <c r="H14" i="2"/>
  <c r="H15" i="2"/>
  <c r="H16" i="2"/>
  <c r="H17" i="2"/>
  <c r="H18" i="2"/>
  <c r="H9" i="2"/>
  <c r="C26" i="2"/>
  <c r="C19" i="2"/>
  <c r="G16" i="1"/>
  <c r="B15" i="3" l="1"/>
  <c r="B16" i="3"/>
  <c r="D27" i="2"/>
  <c r="B17" i="3" l="1"/>
</calcChain>
</file>

<file path=xl/sharedStrings.xml><?xml version="1.0" encoding="utf-8"?>
<sst xmlns="http://schemas.openxmlformats.org/spreadsheetml/2006/main" count="95" uniqueCount="80">
  <si>
    <t xml:space="preserve">                      ใบกิจกรรมหัวข้อการบริหารจัดการหนี้</t>
  </si>
  <si>
    <t>ประเมินภาระหนี้เบื้องต้น</t>
  </si>
  <si>
    <t>ภาระหนี้ที่เรามีอยู่ตอนนี้...มากเกินไปหรือยัง ?</t>
  </si>
  <si>
    <t xml:space="preserve">คำแนะนำ: โปรดกรอกข้อมูลของคุณลงในข้อที่ 1-4 </t>
  </si>
  <si>
    <t xml:space="preserve">1.เงินผ่อนหนี้ต่อรายได้รวม </t>
  </si>
  <si>
    <r>
      <t xml:space="preserve">           รายได้รวม</t>
    </r>
    <r>
      <rPr>
        <b/>
        <u/>
        <sz val="18"/>
        <color theme="1"/>
        <rFont val="BrowalliaUPC"/>
        <family val="2"/>
      </rPr>
      <t>ต่อเดือน</t>
    </r>
    <r>
      <rPr>
        <b/>
        <sz val="18"/>
        <color theme="1"/>
        <rFont val="BrowalliaUPC"/>
        <family val="2"/>
      </rPr>
      <t>ของคุณ</t>
    </r>
  </si>
  <si>
    <t>บาท</t>
  </si>
  <si>
    <r>
      <rPr>
        <b/>
        <i/>
        <sz val="18"/>
        <color rgb="FFFF0000"/>
        <rFont val="BrowalliaUPC"/>
        <family val="2"/>
      </rPr>
      <t xml:space="preserve">     </t>
    </r>
    <r>
      <rPr>
        <b/>
        <sz val="18"/>
        <color rgb="FFFF0000"/>
        <rFont val="BrowalliaUPC"/>
        <family val="2"/>
      </rPr>
      <t xml:space="preserve">  </t>
    </r>
    <r>
      <rPr>
        <b/>
        <i/>
        <sz val="18"/>
        <color rgb="FFFF0000"/>
        <rFont val="BrowalliaUPC"/>
        <family val="2"/>
      </rPr>
      <t xml:space="preserve">  </t>
    </r>
    <r>
      <rPr>
        <b/>
        <i/>
        <u/>
        <sz val="18"/>
        <color rgb="FFFF0000"/>
        <rFont val="BrowalliaUPC"/>
        <family val="2"/>
      </rPr>
      <t>คำแนะนำ:</t>
    </r>
    <r>
      <rPr>
        <i/>
        <sz val="18"/>
        <color rgb="FFFF0000"/>
        <rFont val="BrowalliaUPC"/>
        <family val="2"/>
      </rPr>
      <t xml:space="preserve"> เงินผ่อนหนี้ต่อเดือนของคุณ</t>
    </r>
    <r>
      <rPr>
        <b/>
        <i/>
        <u/>
        <sz val="18"/>
        <color rgb="FFFF0000"/>
        <rFont val="BrowalliaUPC"/>
        <family val="2"/>
      </rPr>
      <t>ไม่ควรเกินเดือนละ</t>
    </r>
  </si>
  <si>
    <r>
      <t xml:space="preserve">            เงินผ่อนหนี้</t>
    </r>
    <r>
      <rPr>
        <b/>
        <u/>
        <sz val="18"/>
        <color theme="1"/>
        <rFont val="BrowalliaUPC"/>
        <family val="2"/>
      </rPr>
      <t>ต่อเดือน</t>
    </r>
    <r>
      <rPr>
        <b/>
        <sz val="18"/>
        <color theme="1"/>
        <rFont val="BrowalliaUPC"/>
        <family val="2"/>
      </rPr>
      <t>ในปัจจุบันของคุณ</t>
    </r>
  </si>
  <si>
    <t xml:space="preserve">   </t>
  </si>
  <si>
    <t xml:space="preserve">เงินผ่อนหนี้ต่อเดือนของคุณในปัจจุบันเมื่อเทียบกับค่าที่แนะนำ
</t>
  </si>
  <si>
    <t xml:space="preserve">หมายเหตุ: </t>
  </si>
  <si>
    <t>1) หากมีหนี้ที่จ่ายเป็นรายปี กรุณาหาร 12 เพื่อให้ได้ค่าเฉลี่ยรายเดือน</t>
  </si>
  <si>
    <t>2) หากมีการเช่าที่อยู่อาศัย ค่าเช่าบ้านเป็นค่าใช้จ่าย ไม่ถือว่าเป็นหนี้</t>
  </si>
  <si>
    <t>3) หนี้บัตรเครดิต/บัตรกดเงินสด/สินเชื่อส่วนบุคคล (เฉพาะกรณีที่มีการผ่อนชำระ/จ่ายขั้นต่ำ/จ่ายไม่เต็มจำนวน เท่านั้น)</t>
  </si>
  <si>
    <t xml:space="preserve">4) คุณสามารถนำข้อมูลยอดผ่อนชำระต่อเดือนจาก sheet ตารางสำรวจภาระหนี้ มากรอกในช่องหมายเลข 2 ได้ </t>
  </si>
  <si>
    <t>2.หนี้สินรวมต่อสินทรัพย์รวม</t>
  </si>
  <si>
    <t xml:space="preserve">            มูลค่าหนี้สินรวม</t>
  </si>
  <si>
    <t xml:space="preserve">            มูลค่าสินทรัพย์รวม</t>
  </si>
  <si>
    <t>อัตราส่วนหนี้สินต่อสินทรัพย์ที่มี</t>
  </si>
  <si>
    <t>%</t>
  </si>
  <si>
    <r>
      <rPr>
        <b/>
        <i/>
        <sz val="18"/>
        <color rgb="FFFF0000"/>
        <rFont val="BrowalliaUPC"/>
        <family val="2"/>
      </rPr>
      <t xml:space="preserve">                                                                 </t>
    </r>
    <r>
      <rPr>
        <b/>
        <i/>
        <u/>
        <sz val="18"/>
        <color rgb="FFFF0000"/>
        <rFont val="BrowalliaUPC"/>
        <family val="2"/>
      </rPr>
      <t>คำแนะนำ:</t>
    </r>
    <r>
      <rPr>
        <i/>
        <sz val="18"/>
        <color rgb="FFFF0000"/>
        <rFont val="BrowalliaUPC"/>
        <family val="2"/>
      </rPr>
      <t xml:space="preserve"> อัตราส่วนหนี้สินรวมต่อสินทรัพย์รวม</t>
    </r>
    <r>
      <rPr>
        <b/>
        <i/>
        <u/>
        <sz val="18"/>
        <color rgb="FFFF0000"/>
        <rFont val="BrowalliaUPC"/>
        <family val="2"/>
      </rPr>
      <t xml:space="preserve">ไม่ควรเกิน 50% </t>
    </r>
  </si>
  <si>
    <t>อัตราส่วนหนี้สินรวมต่อสินทรัพย์รวมของคุณในปัจจุบันเมื่อเทียบกับค่าที่แนะนำ</t>
  </si>
  <si>
    <t xml:space="preserve">1) คุณสามารถนำข้อมูล "มูลค่าสินทรัพย์รวม" และ "มูลค่าหนี้สินรวม" จากการสำรวจความมั่งคั่งสุทธิ มากรอกข้อมูลในช่องที่ 3 และ 4 ได้ </t>
  </si>
  <si>
    <t xml:space="preserve">2) หากคุณมีการค้ำประกันให้ผู้อื่น อย่าลืมนำยอดหนี้มารวมในมูลค่าหนี้สินรวมช่องที่ 3 </t>
  </si>
  <si>
    <t>ตารางสำรวจภาระหนี้</t>
  </si>
  <si>
    <t>ณ วันที่............ เดือน.......................ปี พ.ศ. ..........</t>
  </si>
  <si>
    <t>ลำดับที่</t>
  </si>
  <si>
    <t>ประเภทหนี้</t>
  </si>
  <si>
    <t>หลักประกันสินเชื่อ/สินทรัพย์เช่าซื้อ</t>
  </si>
  <si>
    <t>เจ้าหนี้</t>
  </si>
  <si>
    <t>อัตราดอกเบี้ยต่อปี</t>
  </si>
  <si>
    <t>ยอดหนี้คงเหลือทั้งหมด</t>
  </si>
  <si>
    <t>ยอดผ่อนชำระต่อเดือน</t>
  </si>
  <si>
    <t>ชำระทุกวันที่</t>
  </si>
  <si>
    <t>หมายเหตุ</t>
  </si>
  <si>
    <t xml:space="preserve">                                                                  รวมยอดคงเหลือและผ่อนชำระต่อเดือน</t>
  </si>
  <si>
    <t>ใบกิจกรรมหัวข้อการบริหารจัดการหนี้</t>
  </si>
  <si>
    <t>แผนใช้เงินของฉัน</t>
  </si>
  <si>
    <t>เดือน ......................... ปี พ.ศ. ........</t>
  </si>
  <si>
    <t>รายการรายรับ (เงินเข้า)</t>
  </si>
  <si>
    <t>รายรับจากการทำงาน (บาท)</t>
  </si>
  <si>
    <t>รายรับจากแหล่งอื่น (บาท)</t>
  </si>
  <si>
    <t>รายการรายจ่าย (เงินออก)</t>
  </si>
  <si>
    <t>รายจ่ายจำเป็น 
(บาท)</t>
  </si>
  <si>
    <t>รายจ่ายไม่จำเป็น 
(บาท)</t>
  </si>
  <si>
    <t xml:space="preserve">รวมรายรับจากการทำงาน/แหล่งอื่น  </t>
  </si>
  <si>
    <t xml:space="preserve">รวมรายรับทั้งหมด </t>
  </si>
  <si>
    <t>สรุปแผนใช้เงิน</t>
  </si>
  <si>
    <t>รายรับ</t>
  </si>
  <si>
    <t>รายจ่าย</t>
  </si>
  <si>
    <t>รายรับ - รายจ่าย =</t>
  </si>
  <si>
    <t>ฉันจะปรับแผนใช้เงินโดย......</t>
  </si>
  <si>
    <t>รวมรายจ่ายจำเป็น/ไม่จำเป็น</t>
  </si>
  <si>
    <t xml:space="preserve">รวมรายจ่ายทั้งหมด </t>
  </si>
  <si>
    <t>ตารางสำรวจทรัพย์สินที่สามารถขายได้</t>
  </si>
  <si>
    <t>รายการทรัพย์สิน</t>
  </si>
  <si>
    <t>ราคาตลาด</t>
  </si>
  <si>
    <t>แหล่งขาย</t>
  </si>
  <si>
    <t>ลองดูสิ ว่าทรัพย์สินไหนพอขายไปปิดหนี้ได้บ้าง</t>
  </si>
  <si>
    <t>กลุ่มที่ 1 ทรัพย์สินที่แปลงเป็นเงินสดได้ทันที (เงินสด เงินฝากออมทรัพย์)</t>
  </si>
  <si>
    <r>
      <t>ตารางสำรวจภาระหนี้</t>
    </r>
    <r>
      <rPr>
        <b/>
        <sz val="22"/>
        <color theme="4"/>
        <rFont val="BrowalliaUPC"/>
        <family val="2"/>
      </rPr>
      <t>*</t>
    </r>
  </si>
  <si>
    <t>รายการหนี้สิน</t>
  </si>
  <si>
    <t>ยอดคงเหลือ</t>
  </si>
  <si>
    <t xml:space="preserve">                                  มูลค่ารวมทรัพย์สินกลุ่มที่ 1 </t>
  </si>
  <si>
    <t>กลุ่มที่ 2 ทรัพย์สินเพื่อการลงทุน (สลากออมทรัพย์ พันธบัตร หุ้นกู้ กองทุน หุ้นสามัญ มูลค่าเงินสดกรมธรรม์ ฯลฯ )</t>
  </si>
  <si>
    <t xml:space="preserve">                               มูลค่ารวมทรัพย์สินกลุ่มที่ 2 </t>
  </si>
  <si>
    <t>*กรณีทำข้อมูลโดยคอมพิวเตอร์ &gt;&gt; ข้อมูลจาก tap ตารางสำรวจภาระหนี้ จะมาปรากฎในตารางนี้โดยอัตโนมัติ</t>
  </si>
  <si>
    <t>กลุ่มที่ 3 ทรัพย์สินส่วนตัว (เครื่องประดับ ของใช้ อสังหาริมทรัพย์ ยานพาหนะ)</t>
  </si>
  <si>
    <t>วิธีใช้งานตารางสำรวจทรัพย์สินที่น่าจะขายได้</t>
  </si>
  <si>
    <r>
      <rPr>
        <b/>
        <sz val="16"/>
        <color theme="1"/>
        <rFont val="BrowalliaUPC"/>
        <family val="2"/>
      </rPr>
      <t>แจกแจงทรัพย์สินต่าง ๆ</t>
    </r>
    <r>
      <rPr>
        <sz val="16"/>
        <color theme="1"/>
        <rFont val="BrowalliaUPC"/>
        <family val="2"/>
      </rPr>
      <t xml:space="preserve"> ของเราแล้วแบ่งเป็น 3 กลุ่ม ได้แก่ </t>
    </r>
  </si>
  <si>
    <t>ทรัพย์สินที่สามารถเปลี่ยนเป็นเงินสดได้ทันที ทรัพย์สินเพื่อการลงทุนและส่วนตัว</t>
  </si>
  <si>
    <r>
      <rPr>
        <b/>
        <sz val="16"/>
        <color theme="1"/>
        <rFont val="BrowalliaUPC"/>
        <family val="2"/>
      </rPr>
      <t>สำรวจราคาตลาด</t>
    </r>
    <r>
      <rPr>
        <sz val="16"/>
        <color theme="1"/>
        <rFont val="BrowalliaUPC"/>
        <family val="2"/>
      </rPr>
      <t xml:space="preserve"> คือ ราคาที่คาดว่าจะขายได้ ณ ปัจจุบัน </t>
    </r>
  </si>
  <si>
    <r>
      <rPr>
        <b/>
        <sz val="16"/>
        <color theme="1"/>
        <rFont val="BrowalliaUPC"/>
        <family val="2"/>
      </rPr>
      <t>หาแหล่งขายทรัพย์สิน</t>
    </r>
    <r>
      <rPr>
        <sz val="16"/>
        <color theme="1"/>
        <rFont val="BrowalliaUPC"/>
        <family val="2"/>
      </rPr>
      <t xml:space="preserve"> ถ้าเป็นผลิตภัณฑ์ทางการเงินให้เขียนชื่อธนาคารไว้  </t>
    </r>
  </si>
  <si>
    <t>เผื่อตัดสินใจขายจะได้ทราบว่าจะต้องติดต่อใครดี</t>
  </si>
  <si>
    <t xml:space="preserve">                             มูลค่ารวมทรัพย์สินกลุ่มที่ 3</t>
  </si>
  <si>
    <r>
      <rPr>
        <b/>
        <sz val="16"/>
        <color theme="1"/>
        <rFont val="BrowalliaUPC"/>
        <family val="2"/>
      </rPr>
      <t xml:space="preserve">อื่น ๆ </t>
    </r>
    <r>
      <rPr>
        <sz val="16"/>
        <color theme="1"/>
        <rFont val="BrowalliaUPC"/>
        <family val="2"/>
      </rPr>
      <t xml:space="preserve">เช่น เงื่อนไขการขาย ค่าเวนคืนกรมธรรม์ ค่าธรรมเนียมการขาย ค่าเช่าที่ </t>
    </r>
  </si>
  <si>
    <t xml:space="preserve">                                                        มูลค่ารวมทรัพย์สินทั้ง 3 กลุ่ม</t>
  </si>
  <si>
    <t>ค่านายหน้า เพื่อจะได้ทราบว่าหากมีเงื่อนไขเหล่านี้เราจะเสียสิทธิประโยชน์ใดบ้าง</t>
  </si>
  <si>
    <t xml:space="preserve">ในการขาย เช่น อาจได้เงินไม่เต็มจำนวนเพราะถูกหักค่าธรรมเนียม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</si>
</sst>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-* #,##0_-;\-* #,##0_-;_-* &quot;-&quot;??_-;_-@_-"/>
  </numFmts>
  <fonts count="43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DB Helvethaica X 55 Regular"/>
    </font>
    <font>
      <u/>
      <sz val="11"/>
      <color theme="10"/>
      <name val="Tahoma"/>
      <family val="2"/>
      <charset val="222"/>
      <scheme val="minor"/>
    </font>
    <font>
      <sz val="11"/>
      <color theme="1"/>
      <name val="BrowalliaUPC"/>
      <family val="2"/>
    </font>
    <font>
      <i/>
      <sz val="16"/>
      <color theme="1"/>
      <name val="BrowalliaUPC"/>
      <family val="2"/>
    </font>
    <font>
      <b/>
      <sz val="20"/>
      <color theme="1"/>
      <name val="BrowalliaUPC"/>
      <family val="2"/>
    </font>
    <font>
      <b/>
      <sz val="16"/>
      <color theme="1"/>
      <name val="BrowalliaUPC"/>
      <family val="2"/>
    </font>
    <font>
      <b/>
      <sz val="14"/>
      <color theme="1"/>
      <name val="BrowalliaUPC"/>
      <family val="2"/>
    </font>
    <font>
      <sz val="14"/>
      <color theme="1"/>
      <name val="BrowalliaUPC"/>
      <family val="2"/>
    </font>
    <font>
      <sz val="16"/>
      <color theme="1"/>
      <name val="BrowalliaUPC"/>
      <family val="2"/>
    </font>
    <font>
      <sz val="18"/>
      <color theme="1"/>
      <name val="BrowalliaUPC"/>
      <family val="2"/>
    </font>
    <font>
      <b/>
      <sz val="18"/>
      <color theme="1"/>
      <name val="BrowalliaUPC"/>
      <family val="2"/>
    </font>
    <font>
      <u/>
      <sz val="16"/>
      <color theme="10"/>
      <name val="BrowalliaUPC"/>
      <family val="2"/>
    </font>
    <font>
      <i/>
      <sz val="12"/>
      <color theme="1"/>
      <name val="BrowalliaUPC"/>
      <family val="2"/>
    </font>
    <font>
      <b/>
      <sz val="24"/>
      <color theme="1"/>
      <name val="BrowalliaUPC"/>
      <family val="2"/>
    </font>
    <font>
      <b/>
      <sz val="26"/>
      <color theme="1"/>
      <name val="BrowalliaUPC"/>
      <family val="2"/>
    </font>
    <font>
      <sz val="24"/>
      <color theme="1"/>
      <name val="BrowalliaUPC"/>
      <family val="2"/>
    </font>
    <font>
      <b/>
      <sz val="22"/>
      <color rgb="FFFF0000"/>
      <name val="BrowalliaUPC"/>
      <family val="2"/>
    </font>
    <font>
      <sz val="16"/>
      <color theme="1"/>
      <name val="Tahoma"/>
      <family val="2"/>
      <charset val="222"/>
      <scheme val="minor"/>
    </font>
    <font>
      <b/>
      <sz val="16"/>
      <color rgb="FF000000"/>
      <name val="Browallia New"/>
      <family val="2"/>
    </font>
    <font>
      <sz val="16"/>
      <color rgb="FF000000"/>
      <name val="Browallia New"/>
      <family val="2"/>
    </font>
    <font>
      <b/>
      <sz val="20"/>
      <color theme="0"/>
      <name val="BrowalliaUPC"/>
      <family val="2"/>
    </font>
    <font>
      <b/>
      <sz val="22"/>
      <color theme="0"/>
      <name val="BrowalliaUPC"/>
      <family val="2"/>
    </font>
    <font>
      <b/>
      <sz val="22"/>
      <color theme="1"/>
      <name val="BrowalliaUPC"/>
      <family val="2"/>
    </font>
    <font>
      <sz val="22"/>
      <color theme="1"/>
      <name val="BrowalliaUPC"/>
      <family val="2"/>
    </font>
    <font>
      <b/>
      <i/>
      <sz val="26"/>
      <color theme="1"/>
      <name val="BrowalliaUPC"/>
      <family val="2"/>
    </font>
    <font>
      <sz val="16"/>
      <name val="BrowalliaUPC"/>
      <family val="2"/>
    </font>
    <font>
      <sz val="22"/>
      <name val="BrowalliaUPC"/>
      <family val="2"/>
    </font>
    <font>
      <sz val="8"/>
      <name val="Tahoma"/>
      <family val="2"/>
      <charset val="222"/>
      <scheme val="minor"/>
    </font>
    <font>
      <b/>
      <sz val="22"/>
      <color theme="4"/>
      <name val="BrowalliaUPC"/>
      <family val="2"/>
    </font>
    <font>
      <sz val="14"/>
      <color theme="4"/>
      <name val="BrowalliaUPC"/>
      <family val="2"/>
    </font>
    <font>
      <sz val="18"/>
      <name val="BrowalliaUPC"/>
      <family val="2"/>
    </font>
    <font>
      <i/>
      <sz val="18"/>
      <color rgb="FFFF0000"/>
      <name val="BrowalliaUPC"/>
      <family val="2"/>
    </font>
    <font>
      <b/>
      <i/>
      <sz val="18"/>
      <color rgb="FFFF0000"/>
      <name val="BrowalliaUPC"/>
      <family val="2"/>
    </font>
    <font>
      <b/>
      <u/>
      <sz val="18"/>
      <color theme="1"/>
      <name val="BrowalliaUPC"/>
      <family val="2"/>
    </font>
    <font>
      <sz val="11"/>
      <color theme="1"/>
      <name val="Tahoma"/>
      <family val="2"/>
      <scheme val="minor"/>
    </font>
    <font>
      <i/>
      <sz val="18"/>
      <name val="BrowalliaUPC"/>
      <family val="2"/>
    </font>
    <font>
      <b/>
      <sz val="18"/>
      <name val="BrowalliaUPC"/>
      <family val="2"/>
    </font>
    <font>
      <b/>
      <sz val="18"/>
      <color rgb="FFFF0000"/>
      <name val="BrowalliaUPC"/>
      <family val="2"/>
    </font>
    <font>
      <b/>
      <i/>
      <u/>
      <sz val="18"/>
      <color rgb="FFFF0000"/>
      <name val="BrowalliaUPC"/>
      <family val="2"/>
    </font>
    <font>
      <b/>
      <i/>
      <sz val="18"/>
      <name val="BrowalliaUPC"/>
      <family val="2"/>
    </font>
    <font>
      <sz val="16"/>
      <color rgb="FF404040"/>
      <name val="DB_Helvethaica"/>
    </font>
  </fonts>
  <fills count="2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rgb="FFC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6" fillId="0" borderId="0"/>
  </cellStyleXfs>
  <cellXfs count="195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19" xfId="0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4" fillId="4" borderId="17" xfId="0" applyFont="1" applyFill="1" applyBorder="1"/>
    <xf numFmtId="0" fontId="4" fillId="4" borderId="18" xfId="0" applyFont="1" applyFill="1" applyBorder="1"/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3" fillId="0" borderId="0" xfId="2" applyFont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2" fillId="5" borderId="0" xfId="0" applyFont="1" applyFill="1"/>
    <xf numFmtId="0" fontId="10" fillId="5" borderId="0" xfId="0" applyFont="1" applyFill="1"/>
    <xf numFmtId="0" fontId="6" fillId="0" borderId="0" xfId="0" applyFont="1" applyAlignment="1">
      <alignment vertical="center"/>
    </xf>
    <xf numFmtId="43" fontId="17" fillId="7" borderId="1" xfId="0" applyNumberFormat="1" applyFont="1" applyFill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9" fillId="0" borderId="0" xfId="0" applyFont="1" applyAlignment="1">
      <alignment horizontal="left" vertical="center" indent="2" readingOrder="1"/>
    </xf>
    <xf numFmtId="0" fontId="21" fillId="0" borderId="0" xfId="0" applyFont="1" applyAlignment="1">
      <alignment horizontal="left" vertical="center" indent="2" readingOrder="1"/>
    </xf>
    <xf numFmtId="0" fontId="20" fillId="0" borderId="0" xfId="0" applyFont="1" applyAlignment="1">
      <alignment horizontal="left" vertical="center" indent="1" readingOrder="1"/>
    </xf>
    <xf numFmtId="0" fontId="21" fillId="0" borderId="0" xfId="0" applyFont="1" applyAlignment="1">
      <alignment horizontal="left" vertical="center" indent="1" readingOrder="1"/>
    </xf>
    <xf numFmtId="0" fontId="12" fillId="0" borderId="0" xfId="0" applyFont="1" applyAlignment="1">
      <alignment horizontal="right" vertical="center"/>
    </xf>
    <xf numFmtId="43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9" xfId="0" applyFont="1" applyBorder="1"/>
    <xf numFmtId="0" fontId="10" fillId="0" borderId="0" xfId="0" applyFont="1" applyAlignment="1">
      <alignment vertical="top"/>
    </xf>
    <xf numFmtId="0" fontId="10" fillId="0" borderId="48" xfId="0" applyFont="1" applyBorder="1" applyAlignment="1">
      <alignment vertical="top"/>
    </xf>
    <xf numFmtId="0" fontId="10" fillId="0" borderId="47" xfId="0" applyFont="1" applyBorder="1"/>
    <xf numFmtId="0" fontId="10" fillId="0" borderId="48" xfId="0" applyFont="1" applyBorder="1"/>
    <xf numFmtId="0" fontId="10" fillId="0" borderId="12" xfId="0" applyFont="1" applyBorder="1"/>
    <xf numFmtId="0" fontId="10" fillId="0" borderId="8" xfId="0" applyFont="1" applyBorder="1" applyAlignment="1">
      <alignment horizontal="center"/>
    </xf>
    <xf numFmtId="0" fontId="6" fillId="6" borderId="26" xfId="0" applyFont="1" applyFill="1" applyBorder="1" applyAlignment="1">
      <alignment horizontal="center" vertical="center"/>
    </xf>
    <xf numFmtId="0" fontId="23" fillId="8" borderId="2" xfId="0" applyFont="1" applyFill="1" applyBorder="1" applyAlignment="1">
      <alignment horizontal="center" vertical="center"/>
    </xf>
    <xf numFmtId="0" fontId="24" fillId="6" borderId="33" xfId="0" applyFont="1" applyFill="1" applyBorder="1" applyAlignment="1">
      <alignment horizontal="center" vertical="center" wrapText="1"/>
    </xf>
    <xf numFmtId="0" fontId="24" fillId="6" borderId="34" xfId="0" applyFont="1" applyFill="1" applyBorder="1" applyAlignment="1">
      <alignment horizontal="center" vertical="center" wrapText="1"/>
    </xf>
    <xf numFmtId="0" fontId="24" fillId="6" borderId="38" xfId="0" applyFont="1" applyFill="1" applyBorder="1" applyAlignment="1">
      <alignment horizontal="center" vertical="center" wrapText="1"/>
    </xf>
    <xf numFmtId="0" fontId="24" fillId="11" borderId="33" xfId="0" applyFont="1" applyFill="1" applyBorder="1" applyAlignment="1">
      <alignment horizontal="center" vertical="center" wrapText="1"/>
    </xf>
    <xf numFmtId="0" fontId="24" fillId="11" borderId="34" xfId="0" applyFont="1" applyFill="1" applyBorder="1" applyAlignment="1">
      <alignment horizontal="center" vertical="center" wrapText="1"/>
    </xf>
    <xf numFmtId="0" fontId="24" fillId="11" borderId="35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vertical="center"/>
    </xf>
    <xf numFmtId="43" fontId="10" fillId="0" borderId="19" xfId="1" applyFont="1" applyFill="1" applyBorder="1" applyAlignment="1">
      <alignment vertical="center"/>
    </xf>
    <xf numFmtId="43" fontId="10" fillId="0" borderId="23" xfId="1" applyFont="1" applyFill="1" applyBorder="1" applyAlignment="1">
      <alignment vertical="center"/>
    </xf>
    <xf numFmtId="0" fontId="10" fillId="0" borderId="20" xfId="0" applyFont="1" applyBorder="1" applyAlignment="1">
      <alignment vertical="center"/>
    </xf>
    <xf numFmtId="43" fontId="10" fillId="0" borderId="20" xfId="1" applyFont="1" applyFill="1" applyBorder="1" applyAlignment="1">
      <alignment vertical="center"/>
    </xf>
    <xf numFmtId="43" fontId="10" fillId="0" borderId="24" xfId="1" applyFont="1" applyFill="1" applyBorder="1" applyAlignment="1">
      <alignment vertical="center"/>
    </xf>
    <xf numFmtId="0" fontId="10" fillId="0" borderId="21" xfId="0" applyFont="1" applyBorder="1" applyAlignment="1">
      <alignment vertical="center"/>
    </xf>
    <xf numFmtId="43" fontId="10" fillId="0" borderId="21" xfId="1" applyFont="1" applyFill="1" applyBorder="1" applyAlignment="1">
      <alignment vertical="center"/>
    </xf>
    <xf numFmtId="43" fontId="10" fillId="0" borderId="25" xfId="1" applyFont="1" applyFill="1" applyBorder="1" applyAlignment="1">
      <alignment vertical="center"/>
    </xf>
    <xf numFmtId="43" fontId="10" fillId="15" borderId="2" xfId="0" applyNumberFormat="1" applyFont="1" applyFill="1" applyBorder="1" applyAlignment="1">
      <alignment vertical="center"/>
    </xf>
    <xf numFmtId="44" fontId="11" fillId="15" borderId="2" xfId="0" applyNumberFormat="1" applyFont="1" applyFill="1" applyBorder="1" applyAlignment="1">
      <alignment vertical="center"/>
    </xf>
    <xf numFmtId="43" fontId="10" fillId="10" borderId="1" xfId="1" applyFont="1" applyFill="1" applyBorder="1"/>
    <xf numFmtId="43" fontId="10" fillId="10" borderId="27" xfId="1" applyFont="1" applyFill="1" applyBorder="1"/>
    <xf numFmtId="43" fontId="10" fillId="10" borderId="4" xfId="1" applyFont="1" applyFill="1" applyBorder="1"/>
    <xf numFmtId="43" fontId="10" fillId="10" borderId="29" xfId="1" applyFont="1" applyFill="1" applyBorder="1"/>
    <xf numFmtId="0" fontId="10" fillId="10" borderId="10" xfId="0" applyFont="1" applyFill="1" applyBorder="1"/>
    <xf numFmtId="0" fontId="10" fillId="10" borderId="36" xfId="0" applyFont="1" applyFill="1" applyBorder="1"/>
    <xf numFmtId="43" fontId="10" fillId="10" borderId="11" xfId="1" applyFont="1" applyFill="1" applyBorder="1"/>
    <xf numFmtId="0" fontId="11" fillId="10" borderId="10" xfId="0" applyFont="1" applyFill="1" applyBorder="1"/>
    <xf numFmtId="43" fontId="11" fillId="10" borderId="1" xfId="1" applyFont="1" applyFill="1" applyBorder="1"/>
    <xf numFmtId="43" fontId="11" fillId="10" borderId="11" xfId="1" applyFont="1" applyFill="1" applyBorder="1"/>
    <xf numFmtId="43" fontId="11" fillId="15" borderId="1" xfId="1" applyFont="1" applyFill="1" applyBorder="1" applyAlignment="1"/>
    <xf numFmtId="0" fontId="16" fillId="0" borderId="1" xfId="0" applyFont="1" applyBorder="1" applyAlignment="1">
      <alignment horizontal="right" vertical="center"/>
    </xf>
    <xf numFmtId="0" fontId="26" fillId="0" borderId="27" xfId="0" applyFont="1" applyBorder="1" applyAlignment="1">
      <alignment horizontal="right" vertical="center"/>
    </xf>
    <xf numFmtId="0" fontId="6" fillId="11" borderId="26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/>
    </xf>
    <xf numFmtId="0" fontId="10" fillId="0" borderId="29" xfId="0" applyFont="1" applyBorder="1"/>
    <xf numFmtId="0" fontId="10" fillId="0" borderId="28" xfId="0" applyFont="1" applyBorder="1"/>
    <xf numFmtId="0" fontId="10" fillId="0" borderId="31" xfId="0" applyFont="1" applyBorder="1"/>
    <xf numFmtId="0" fontId="10" fillId="0" borderId="30" xfId="0" applyFont="1" applyBorder="1"/>
    <xf numFmtId="0" fontId="10" fillId="0" borderId="32" xfId="0" applyFont="1" applyBorder="1"/>
    <xf numFmtId="0" fontId="10" fillId="0" borderId="17" xfId="0" applyFont="1" applyBorder="1"/>
    <xf numFmtId="0" fontId="25" fillId="0" borderId="0" xfId="0" applyFont="1" applyAlignment="1">
      <alignment vertical="center"/>
    </xf>
    <xf numFmtId="43" fontId="17" fillId="16" borderId="1" xfId="0" applyNumberFormat="1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4" fillId="17" borderId="37" xfId="0" applyFont="1" applyFill="1" applyBorder="1" applyAlignment="1">
      <alignment vertical="center"/>
    </xf>
    <xf numFmtId="0" fontId="12" fillId="17" borderId="12" xfId="0" applyFont="1" applyFill="1" applyBorder="1" applyAlignment="1">
      <alignment vertical="center"/>
    </xf>
    <xf numFmtId="0" fontId="4" fillId="17" borderId="11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27" fillId="0" borderId="0" xfId="2" applyFont="1" applyAlignment="1">
      <alignment horizontal="left" vertical="center"/>
    </xf>
    <xf numFmtId="0" fontId="28" fillId="0" borderId="0" xfId="2" applyFont="1" applyAlignment="1">
      <alignment horizontal="center" vertical="center"/>
    </xf>
    <xf numFmtId="0" fontId="27" fillId="0" borderId="0" xfId="2" applyFont="1" applyAlignment="1">
      <alignment vertical="center"/>
    </xf>
    <xf numFmtId="0" fontId="7" fillId="10" borderId="39" xfId="0" applyFont="1" applyFill="1" applyBorder="1" applyAlignment="1">
      <alignment vertical="center"/>
    </xf>
    <xf numFmtId="0" fontId="7" fillId="0" borderId="49" xfId="0" applyFont="1" applyBorder="1" applyAlignment="1">
      <alignment vertical="center"/>
    </xf>
    <xf numFmtId="44" fontId="11" fillId="3" borderId="1" xfId="0" applyNumberFormat="1" applyFont="1" applyFill="1" applyBorder="1" applyAlignment="1">
      <alignment vertical="center"/>
    </xf>
    <xf numFmtId="44" fontId="11" fillId="3" borderId="45" xfId="0" applyNumberFormat="1" applyFont="1" applyFill="1" applyBorder="1" applyAlignment="1">
      <alignment vertical="center"/>
    </xf>
    <xf numFmtId="0" fontId="12" fillId="14" borderId="2" xfId="0" applyFont="1" applyFill="1" applyBorder="1" applyAlignment="1">
      <alignment vertical="center"/>
    </xf>
    <xf numFmtId="0" fontId="31" fillId="0" borderId="0" xfId="0" applyFont="1" applyAlignment="1">
      <alignment vertical="top"/>
    </xf>
    <xf numFmtId="0" fontId="10" fillId="0" borderId="10" xfId="0" applyFont="1" applyBorder="1" applyAlignment="1">
      <alignment horizontal="center" vertical="center"/>
    </xf>
    <xf numFmtId="0" fontId="10" fillId="10" borderId="1" xfId="0" applyFont="1" applyFill="1" applyBorder="1" applyAlignment="1">
      <alignment vertical="center"/>
    </xf>
    <xf numFmtId="43" fontId="10" fillId="10" borderId="1" xfId="0" applyNumberFormat="1" applyFont="1" applyFill="1" applyBorder="1" applyAlignment="1">
      <alignment vertical="center"/>
    </xf>
    <xf numFmtId="0" fontId="10" fillId="10" borderId="11" xfId="0" applyFont="1" applyFill="1" applyBorder="1" applyAlignment="1">
      <alignment vertical="center"/>
    </xf>
    <xf numFmtId="0" fontId="10" fillId="0" borderId="44" xfId="0" applyFont="1" applyBorder="1" applyAlignment="1">
      <alignment horizontal="center" vertical="center"/>
    </xf>
    <xf numFmtId="0" fontId="10" fillId="10" borderId="45" xfId="0" applyFont="1" applyFill="1" applyBorder="1" applyAlignment="1">
      <alignment vertical="center"/>
    </xf>
    <xf numFmtId="43" fontId="10" fillId="10" borderId="45" xfId="0" applyNumberFormat="1" applyFont="1" applyFill="1" applyBorder="1" applyAlignment="1">
      <alignment vertical="center"/>
    </xf>
    <xf numFmtId="0" fontId="10" fillId="10" borderId="46" xfId="0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43" fontId="10" fillId="0" borderId="0" xfId="1" applyFont="1" applyFill="1" applyBorder="1" applyAlignment="1">
      <alignment vertical="center"/>
    </xf>
    <xf numFmtId="43" fontId="12" fillId="0" borderId="0" xfId="1" applyFont="1" applyFill="1" applyBorder="1" applyAlignment="1">
      <alignment vertical="center"/>
    </xf>
    <xf numFmtId="0" fontId="12" fillId="0" borderId="8" xfId="0" applyFont="1" applyBorder="1" applyAlignment="1">
      <alignment vertical="center"/>
    </xf>
    <xf numFmtId="43" fontId="12" fillId="0" borderId="9" xfId="1" applyFont="1" applyFill="1" applyBorder="1" applyAlignment="1">
      <alignment vertical="center"/>
    </xf>
    <xf numFmtId="0" fontId="33" fillId="0" borderId="8" xfId="0" applyFont="1" applyBorder="1" applyAlignment="1">
      <alignment vertical="top"/>
    </xf>
    <xf numFmtId="43" fontId="33" fillId="0" borderId="9" xfId="1" applyFont="1" applyFill="1" applyBorder="1" applyAlignment="1">
      <alignment vertical="center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2" fillId="0" borderId="8" xfId="0" applyFont="1" applyBorder="1" applyAlignment="1">
      <alignment vertical="top"/>
    </xf>
    <xf numFmtId="0" fontId="12" fillId="0" borderId="8" xfId="0" applyFont="1" applyBorder="1" applyAlignment="1">
      <alignment horizontal="right" vertical="center"/>
    </xf>
    <xf numFmtId="0" fontId="6" fillId="14" borderId="0" xfId="0" applyFont="1" applyFill="1" applyAlignment="1">
      <alignment horizontal="left" vertical="center"/>
    </xf>
    <xf numFmtId="0" fontId="10" fillId="14" borderId="0" xfId="0" applyFont="1" applyFill="1" applyAlignment="1">
      <alignment vertical="center"/>
    </xf>
    <xf numFmtId="43" fontId="10" fillId="14" borderId="0" xfId="1" applyFont="1" applyFill="1" applyBorder="1" applyAlignment="1">
      <alignment vertical="center"/>
    </xf>
    <xf numFmtId="0" fontId="32" fillId="0" borderId="0" xfId="0" applyFont="1"/>
    <xf numFmtId="0" fontId="32" fillId="3" borderId="2" xfId="0" applyFont="1" applyFill="1" applyBorder="1" applyAlignment="1">
      <alignment vertical="center"/>
    </xf>
    <xf numFmtId="43" fontId="33" fillId="18" borderId="51" xfId="1" applyFont="1" applyFill="1" applyBorder="1" applyAlignment="1">
      <alignment vertical="center"/>
    </xf>
    <xf numFmtId="187" fontId="32" fillId="3" borderId="2" xfId="1" applyNumberFormat="1" applyFont="1" applyFill="1" applyBorder="1" applyAlignment="1">
      <alignment vertical="center"/>
    </xf>
    <xf numFmtId="0" fontId="11" fillId="19" borderId="0" xfId="0" applyFont="1" applyFill="1" applyAlignment="1">
      <alignment vertical="center"/>
    </xf>
    <xf numFmtId="0" fontId="37" fillId="0" borderId="0" xfId="0" applyFont="1" applyAlignment="1">
      <alignment vertical="top" wrapText="1"/>
    </xf>
    <xf numFmtId="0" fontId="7" fillId="0" borderId="0" xfId="0" applyFont="1" applyAlignment="1">
      <alignment horizontal="left"/>
    </xf>
    <xf numFmtId="0" fontId="37" fillId="0" borderId="9" xfId="0" applyFont="1" applyBorder="1" applyAlignment="1">
      <alignment vertical="top" wrapText="1"/>
    </xf>
    <xf numFmtId="0" fontId="37" fillId="0" borderId="12" xfId="0" applyFont="1" applyBorder="1" applyAlignment="1">
      <alignment vertical="top" wrapText="1"/>
    </xf>
    <xf numFmtId="0" fontId="38" fillId="0" borderId="47" xfId="0" applyFont="1" applyBorder="1" applyAlignment="1">
      <alignment vertical="top" wrapText="1"/>
    </xf>
    <xf numFmtId="0" fontId="7" fillId="0" borderId="0" xfId="0" applyFont="1" applyAlignment="1">
      <alignment horizontal="left" vertical="center"/>
    </xf>
    <xf numFmtId="0" fontId="27" fillId="0" borderId="0" xfId="2" applyFont="1" applyAlignment="1">
      <alignment horizontal="right" vertical="center"/>
    </xf>
    <xf numFmtId="0" fontId="11" fillId="0" borderId="5" xfId="0" applyFont="1" applyBorder="1" applyAlignment="1">
      <alignment vertical="top"/>
    </xf>
    <xf numFmtId="0" fontId="11" fillId="0" borderId="6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0" fontId="11" fillId="0" borderId="8" xfId="0" applyFont="1" applyBorder="1" applyAlignment="1">
      <alignment vertical="top"/>
    </xf>
    <xf numFmtId="0" fontId="11" fillId="0" borderId="0" xfId="0" applyFont="1" applyAlignment="1">
      <alignment vertical="top"/>
    </xf>
    <xf numFmtId="0" fontId="11" fillId="0" borderId="9" xfId="0" applyFont="1" applyBorder="1" applyAlignment="1">
      <alignment vertical="top"/>
    </xf>
    <xf numFmtId="0" fontId="11" fillId="0" borderId="8" xfId="0" applyFont="1" applyBorder="1" applyAlignment="1">
      <alignment vertical="center"/>
    </xf>
    <xf numFmtId="0" fontId="41" fillId="0" borderId="48" xfId="0" applyFont="1" applyBorder="1" applyAlignment="1">
      <alignment horizontal="center" vertical="top" wrapText="1"/>
    </xf>
    <xf numFmtId="0" fontId="11" fillId="0" borderId="12" xfId="0" applyFont="1" applyBorder="1"/>
    <xf numFmtId="43" fontId="7" fillId="0" borderId="0" xfId="1" applyFont="1" applyFill="1" applyBorder="1" applyAlignment="1">
      <alignment vertical="center"/>
    </xf>
    <xf numFmtId="0" fontId="42" fillId="0" borderId="0" xfId="0" applyFont="1" applyAlignment="1">
      <alignment horizontal="left" vertical="center" indent="1"/>
    </xf>
    <xf numFmtId="43" fontId="11" fillId="15" borderId="2" xfId="0" applyNumberFormat="1" applyFont="1" applyFill="1" applyBorder="1" applyAlignment="1">
      <alignment vertical="center"/>
    </xf>
    <xf numFmtId="0" fontId="33" fillId="0" borderId="8" xfId="0" applyFont="1" applyBorder="1" applyAlignment="1">
      <alignment horizontal="left" wrapText="1"/>
    </xf>
    <xf numFmtId="0" fontId="33" fillId="0" borderId="0" xfId="0" applyFont="1" applyAlignment="1">
      <alignment horizontal="left" wrapText="1"/>
    </xf>
    <xf numFmtId="0" fontId="33" fillId="0" borderId="9" xfId="0" applyFont="1" applyBorder="1" applyAlignment="1">
      <alignment horizontal="left" wrapText="1"/>
    </xf>
    <xf numFmtId="0" fontId="15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5" fillId="0" borderId="0" xfId="0" applyFont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2" fillId="3" borderId="14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3" fontId="11" fillId="15" borderId="26" xfId="1" applyFont="1" applyFill="1" applyBorder="1" applyAlignment="1">
      <alignment horizontal="center"/>
    </xf>
    <xf numFmtId="43" fontId="11" fillId="15" borderId="3" xfId="1" applyFont="1" applyFill="1" applyBorder="1" applyAlignment="1">
      <alignment horizontal="center"/>
    </xf>
    <xf numFmtId="0" fontId="16" fillId="12" borderId="27" xfId="0" applyFont="1" applyFill="1" applyBorder="1" applyAlignment="1">
      <alignment horizontal="center" vertical="center"/>
    </xf>
    <xf numFmtId="0" fontId="16" fillId="12" borderId="13" xfId="0" applyFont="1" applyFill="1" applyBorder="1" applyAlignment="1">
      <alignment horizontal="center" vertical="center"/>
    </xf>
    <xf numFmtId="0" fontId="16" fillId="12" borderId="4" xfId="0" applyFont="1" applyFill="1" applyBorder="1" applyAlignment="1">
      <alignment horizontal="left" vertical="center"/>
    </xf>
    <xf numFmtId="0" fontId="16" fillId="5" borderId="0" xfId="0" applyFont="1" applyFill="1" applyAlignment="1">
      <alignment horizontal="center"/>
    </xf>
    <xf numFmtId="0" fontId="17" fillId="5" borderId="0" xfId="0" applyFont="1" applyFill="1" applyAlignment="1">
      <alignment horizontal="center"/>
    </xf>
    <xf numFmtId="0" fontId="12" fillId="3" borderId="26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/>
    </xf>
    <xf numFmtId="0" fontId="12" fillId="3" borderId="48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horizontal="center" vertical="center"/>
    </xf>
    <xf numFmtId="0" fontId="24" fillId="3" borderId="7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12" fillId="13" borderId="8" xfId="0" applyFont="1" applyFill="1" applyBorder="1" applyAlignment="1">
      <alignment horizontal="left" vertical="center" wrapText="1"/>
    </xf>
    <xf numFmtId="0" fontId="12" fillId="13" borderId="0" xfId="0" applyFont="1" applyFill="1" applyAlignment="1">
      <alignment horizontal="left" vertical="center" wrapText="1"/>
    </xf>
    <xf numFmtId="0" fontId="12" fillId="13" borderId="9" xfId="0" applyFont="1" applyFill="1" applyBorder="1" applyAlignment="1">
      <alignment horizontal="left" vertical="center" wrapText="1"/>
    </xf>
    <xf numFmtId="0" fontId="12" fillId="13" borderId="10" xfId="0" applyFont="1" applyFill="1" applyBorder="1" applyAlignment="1">
      <alignment horizontal="left" vertical="center" wrapText="1"/>
    </xf>
    <xf numFmtId="0" fontId="12" fillId="13" borderId="1" xfId="0" applyFont="1" applyFill="1" applyBorder="1" applyAlignment="1">
      <alignment horizontal="left" vertical="center" wrapText="1"/>
    </xf>
    <xf numFmtId="0" fontId="12" fillId="13" borderId="18" xfId="0" applyFont="1" applyFill="1" applyBorder="1" applyAlignment="1">
      <alignment horizontal="left" vertical="center" wrapText="1"/>
    </xf>
    <xf numFmtId="0" fontId="12" fillId="13" borderId="41" xfId="0" applyFont="1" applyFill="1" applyBorder="1" applyAlignment="1">
      <alignment horizontal="left" vertical="center" wrapText="1"/>
    </xf>
    <xf numFmtId="0" fontId="12" fillId="13" borderId="40" xfId="0" applyFont="1" applyFill="1" applyBorder="1" applyAlignment="1">
      <alignment horizontal="left" vertical="center" wrapText="1"/>
    </xf>
    <xf numFmtId="0" fontId="12" fillId="13" borderId="39" xfId="0" applyFont="1" applyFill="1" applyBorder="1" applyAlignment="1">
      <alignment horizontal="left" vertical="center" wrapText="1"/>
    </xf>
    <xf numFmtId="0" fontId="12" fillId="13" borderId="50" xfId="0" applyFont="1" applyFill="1" applyBorder="1" applyAlignment="1">
      <alignment horizontal="left" vertical="center" wrapText="1"/>
    </xf>
    <xf numFmtId="0" fontId="12" fillId="13" borderId="43" xfId="0" applyFont="1" applyFill="1" applyBorder="1" applyAlignment="1">
      <alignment horizontal="left" vertical="center" wrapText="1"/>
    </xf>
    <xf numFmtId="0" fontId="7" fillId="0" borderId="40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12" fillId="3" borderId="5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8" fillId="5" borderId="0" xfId="0" applyFont="1" applyFill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</cellXfs>
  <cellStyles count="4">
    <cellStyle name="Comma" xfId="1" builtinId="3"/>
    <cellStyle name="Hyperlink" xfId="2" builtinId="8"/>
    <cellStyle name="Normal" xfId="0" builtinId="0"/>
    <cellStyle name="Normal 2" xfId="3" xr:uid="{B7E18BC1-C4A0-4309-8944-78416DDE00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svg"/><Relationship Id="rId4" Type="http://schemas.openxmlformats.org/officeDocument/2006/relationships/image" Target="../media/image4.sv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506072</xdr:colOff>
      <xdr:row>6</xdr:row>
      <xdr:rowOff>334819</xdr:rowOff>
    </xdr:from>
    <xdr:to>
      <xdr:col>3</xdr:col>
      <xdr:colOff>277089</xdr:colOff>
      <xdr:row>14</xdr:row>
      <xdr:rowOff>22616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533" t="25902" r="51040" b="8197"/>
        <a:stretch/>
      </xdr:blipFill>
      <xdr:spPr>
        <a:xfrm>
          <a:off x="506072" y="2620819"/>
          <a:ext cx="2865199" cy="221625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23</xdr:row>
      <xdr:rowOff>378115</xdr:rowOff>
    </xdr:from>
    <xdr:to>
      <xdr:col>3</xdr:col>
      <xdr:colOff>334818</xdr:colOff>
      <xdr:row>31</xdr:row>
      <xdr:rowOff>56018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8081" t="24038" r="49816" b="10449"/>
        <a:stretch/>
      </xdr:blipFill>
      <xdr:spPr>
        <a:xfrm>
          <a:off x="519545" y="7882660"/>
          <a:ext cx="2909455" cy="2367993"/>
        </a:xfrm>
        <a:prstGeom prst="rect">
          <a:avLst/>
        </a:prstGeom>
      </xdr:spPr>
    </xdr:pic>
    <xdr:clientData/>
  </xdr:twoCellAnchor>
  <xdr:twoCellAnchor editAs="oneCell">
    <xdr:from>
      <xdr:col>4</xdr:col>
      <xdr:colOff>63499</xdr:colOff>
      <xdr:row>25</xdr:row>
      <xdr:rowOff>328082</xdr:rowOff>
    </xdr:from>
    <xdr:to>
      <xdr:col>4</xdr:col>
      <xdr:colOff>444501</xdr:colOff>
      <xdr:row>27</xdr:row>
      <xdr:rowOff>42334</xdr:rowOff>
    </xdr:to>
    <xdr:pic>
      <xdr:nvPicPr>
        <xdr:cNvPr id="14" name="Graphic 13" descr="Badge 4 with solid fill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3450166" y="8244415"/>
          <a:ext cx="381002" cy="381002"/>
        </a:xfrm>
        <a:prstGeom prst="rect">
          <a:avLst/>
        </a:prstGeom>
      </xdr:spPr>
    </xdr:pic>
    <xdr:clientData/>
  </xdr:twoCellAnchor>
  <xdr:twoCellAnchor editAs="oneCell">
    <xdr:from>
      <xdr:col>4</xdr:col>
      <xdr:colOff>21165</xdr:colOff>
      <xdr:row>10</xdr:row>
      <xdr:rowOff>253999</xdr:rowOff>
    </xdr:from>
    <xdr:to>
      <xdr:col>4</xdr:col>
      <xdr:colOff>444500</xdr:colOff>
      <xdr:row>12</xdr:row>
      <xdr:rowOff>21168</xdr:rowOff>
    </xdr:to>
    <xdr:pic>
      <xdr:nvPicPr>
        <xdr:cNvPr id="16" name="Graphic 15" descr="Badge with solid fill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3407832" y="3788832"/>
          <a:ext cx="423335" cy="423335"/>
        </a:xfrm>
        <a:prstGeom prst="rect">
          <a:avLst/>
        </a:prstGeom>
      </xdr:spPr>
    </xdr:pic>
    <xdr:clientData/>
  </xdr:twoCellAnchor>
  <xdr:twoCellAnchor editAs="oneCell">
    <xdr:from>
      <xdr:col>4</xdr:col>
      <xdr:colOff>49982</xdr:colOff>
      <xdr:row>24</xdr:row>
      <xdr:rowOff>282865</xdr:rowOff>
    </xdr:from>
    <xdr:to>
      <xdr:col>4</xdr:col>
      <xdr:colOff>457007</xdr:colOff>
      <xdr:row>26</xdr:row>
      <xdr:rowOff>23092</xdr:rowOff>
    </xdr:to>
    <xdr:pic>
      <xdr:nvPicPr>
        <xdr:cNvPr id="18" name="Graphic 17" descr="Badge 3 with solid fill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3675255" y="7348683"/>
          <a:ext cx="407025" cy="398318"/>
        </a:xfrm>
        <a:prstGeom prst="rect">
          <a:avLst/>
        </a:prstGeom>
      </xdr:spPr>
    </xdr:pic>
    <xdr:clientData/>
  </xdr:twoCellAnchor>
  <xdr:twoCellAnchor editAs="oneCell">
    <xdr:from>
      <xdr:col>4</xdr:col>
      <xdr:colOff>31749</xdr:colOff>
      <xdr:row>7</xdr:row>
      <xdr:rowOff>306916</xdr:rowOff>
    </xdr:from>
    <xdr:to>
      <xdr:col>4</xdr:col>
      <xdr:colOff>412750</xdr:colOff>
      <xdr:row>9</xdr:row>
      <xdr:rowOff>31750</xdr:rowOff>
    </xdr:to>
    <xdr:pic>
      <xdr:nvPicPr>
        <xdr:cNvPr id="20" name="Graphic 19" descr="Badge 1 with solid fill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3134178" y="3010202"/>
          <a:ext cx="381001" cy="37797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13</xdr:row>
          <xdr:rowOff>19050</xdr:rowOff>
        </xdr:from>
        <xdr:to>
          <xdr:col>5</xdr:col>
          <xdr:colOff>1038225</xdr:colOff>
          <xdr:row>13</xdr:row>
          <xdr:rowOff>295275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7EFC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1238250</xdr:colOff>
          <xdr:row>13</xdr:row>
          <xdr:rowOff>19050</xdr:rowOff>
        </xdr:from>
        <xdr:to>
          <xdr:col>5</xdr:col>
          <xdr:colOff>2124075</xdr:colOff>
          <xdr:row>13</xdr:row>
          <xdr:rowOff>295275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9C6B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5</xdr:col>
      <xdr:colOff>335643</xdr:colOff>
      <xdr:row>12</xdr:row>
      <xdr:rowOff>208642</xdr:rowOff>
    </xdr:from>
    <xdr:to>
      <xdr:col>5</xdr:col>
      <xdr:colOff>988786</xdr:colOff>
      <xdr:row>13</xdr:row>
      <xdr:rowOff>272141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001000" y="4544785"/>
          <a:ext cx="653143" cy="2902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BrowalliaUPC" panose="020B0604020202020204" pitchFamily="34" charset="-34"/>
              <a:cs typeface="BrowalliaUPC" panose="020B0604020202020204" pitchFamily="34" charset="-34"/>
            </a:rPr>
            <a:t>ไม่เกิน</a:t>
          </a:r>
          <a:endParaRPr lang="en-US" sz="1600" b="1">
            <a:latin typeface="BrowalliaUPC" panose="020B0604020202020204" pitchFamily="34" charset="-34"/>
            <a:cs typeface="BrowalliaUPC" panose="020B0604020202020204" pitchFamily="34" charset="-34"/>
          </a:endParaRPr>
        </a:p>
      </xdr:txBody>
    </xdr:sp>
    <xdr:clientData/>
  </xdr:twoCellAnchor>
  <xdr:twoCellAnchor>
    <xdr:from>
      <xdr:col>5</xdr:col>
      <xdr:colOff>1440543</xdr:colOff>
      <xdr:row>12</xdr:row>
      <xdr:rowOff>206827</xdr:rowOff>
    </xdr:from>
    <xdr:to>
      <xdr:col>5</xdr:col>
      <xdr:colOff>2093686</xdr:colOff>
      <xdr:row>13</xdr:row>
      <xdr:rowOff>270326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9105900" y="4542970"/>
          <a:ext cx="653143" cy="2902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BrowalliaUPC" panose="020B0604020202020204" pitchFamily="34" charset="-34"/>
              <a:cs typeface="BrowalliaUPC" panose="020B0604020202020204" pitchFamily="34" charset="-34"/>
            </a:rPr>
            <a:t>เกิน</a:t>
          </a:r>
          <a:endParaRPr lang="en-US" sz="1600" b="1">
            <a:latin typeface="BrowalliaUPC" panose="020B0604020202020204" pitchFamily="34" charset="-34"/>
            <a:cs typeface="BrowalliaUPC" panose="020B0604020202020204" pitchFamily="34" charset="-34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161925</xdr:colOff>
          <xdr:row>30</xdr:row>
          <xdr:rowOff>28575</xdr:rowOff>
        </xdr:from>
        <xdr:to>
          <xdr:col>5</xdr:col>
          <xdr:colOff>1057275</xdr:colOff>
          <xdr:row>30</xdr:row>
          <xdr:rowOff>314325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0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7EFC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1228725</xdr:colOff>
          <xdr:row>30</xdr:row>
          <xdr:rowOff>28575</xdr:rowOff>
        </xdr:from>
        <xdr:to>
          <xdr:col>5</xdr:col>
          <xdr:colOff>2124075</xdr:colOff>
          <xdr:row>30</xdr:row>
          <xdr:rowOff>304800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0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9C6B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5</xdr:col>
      <xdr:colOff>345615</xdr:colOff>
      <xdr:row>29</xdr:row>
      <xdr:rowOff>319315</xdr:rowOff>
    </xdr:from>
    <xdr:to>
      <xdr:col>5</xdr:col>
      <xdr:colOff>998758</xdr:colOff>
      <xdr:row>31</xdr:row>
      <xdr:rowOff>36285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528044" y="9363529"/>
          <a:ext cx="653143" cy="3973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BrowalliaUPC" panose="020B0604020202020204" pitchFamily="34" charset="-34"/>
              <a:cs typeface="BrowalliaUPC" panose="020B0604020202020204" pitchFamily="34" charset="-34"/>
            </a:rPr>
            <a:t>ไม่เกิน</a:t>
          </a:r>
          <a:endParaRPr lang="en-US" sz="1600" b="1">
            <a:latin typeface="BrowalliaUPC" panose="020B0604020202020204" pitchFamily="34" charset="-34"/>
            <a:cs typeface="BrowalliaUPC" panose="020B0604020202020204" pitchFamily="34" charset="-34"/>
          </a:endParaRPr>
        </a:p>
      </xdr:txBody>
    </xdr:sp>
    <xdr:clientData/>
  </xdr:twoCellAnchor>
  <xdr:twoCellAnchor>
    <xdr:from>
      <xdr:col>5</xdr:col>
      <xdr:colOff>1432373</xdr:colOff>
      <xdr:row>29</xdr:row>
      <xdr:rowOff>317496</xdr:rowOff>
    </xdr:from>
    <xdr:to>
      <xdr:col>5</xdr:col>
      <xdr:colOff>2085516</xdr:colOff>
      <xdr:row>30</xdr:row>
      <xdr:rowOff>308428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9614802" y="9361710"/>
          <a:ext cx="653143" cy="3175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BrowalliaUPC" panose="020B0604020202020204" pitchFamily="34" charset="-34"/>
              <a:cs typeface="BrowalliaUPC" panose="020B0604020202020204" pitchFamily="34" charset="-34"/>
            </a:rPr>
            <a:t>เกิน</a:t>
          </a:r>
          <a:endParaRPr lang="en-US" sz="1600" b="1">
            <a:latin typeface="BrowalliaUPC" panose="020B0604020202020204" pitchFamily="34" charset="-34"/>
            <a:cs typeface="BrowalliaUPC" panose="020B0604020202020204" pitchFamily="34" charset="-34"/>
          </a:endParaRPr>
        </a:p>
      </xdr:txBody>
    </xdr:sp>
    <xdr:clientData/>
  </xdr:twoCellAnchor>
  <xdr:twoCellAnchor editAs="oneCell">
    <xdr:from>
      <xdr:col>1</xdr:col>
      <xdr:colOff>31751</xdr:colOff>
      <xdr:row>0</xdr:row>
      <xdr:rowOff>0</xdr:rowOff>
    </xdr:from>
    <xdr:to>
      <xdr:col>2</xdr:col>
      <xdr:colOff>79376</xdr:colOff>
      <xdr:row>0</xdr:row>
      <xdr:rowOff>526561</xdr:rowOff>
    </xdr:to>
    <xdr:pic>
      <xdr:nvPicPr>
        <xdr:cNvPr id="6" name="Picture 5" descr="A picture containing diagram&#10;&#10;Description automatically generated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7376" y="0"/>
          <a:ext cx="762000" cy="5265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137584</xdr:colOff>
      <xdr:row>0</xdr:row>
      <xdr:rowOff>63500</xdr:rowOff>
    </xdr:from>
    <xdr:to>
      <xdr:col>1</xdr:col>
      <xdr:colOff>190501</xdr:colOff>
      <xdr:row>0</xdr:row>
      <xdr:rowOff>590061</xdr:rowOff>
    </xdr:to>
    <xdr:pic>
      <xdr:nvPicPr>
        <xdr:cNvPr id="2" name="Picture 1" descr="A picture containing diagram&#10;&#10;Description automatically generated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84" y="63500"/>
          <a:ext cx="762000" cy="5265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762000</xdr:colOff>
      <xdr:row>0</xdr:row>
      <xdr:rowOff>526561</xdr:rowOff>
    </xdr:to>
    <xdr:pic>
      <xdr:nvPicPr>
        <xdr:cNvPr id="2" name="Picture 1" descr="A picture containing diagram&#10;&#10;Description automatically generated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2000" cy="5265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196272</xdr:colOff>
      <xdr:row>0</xdr:row>
      <xdr:rowOff>115454</xdr:rowOff>
    </xdr:from>
    <xdr:to>
      <xdr:col>1</xdr:col>
      <xdr:colOff>242454</xdr:colOff>
      <xdr:row>0</xdr:row>
      <xdr:rowOff>642015</xdr:rowOff>
    </xdr:to>
    <xdr:pic>
      <xdr:nvPicPr>
        <xdr:cNvPr id="3" name="Picture 2" descr="A picture containing diagram&#10;&#10;Description automatically generated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72" y="115454"/>
          <a:ext cx="762000" cy="526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69012-B900-481A-87E9-376C485E2924}">
  <sheetPr codeName="Sheet1">
    <tabColor theme="9" tint="0.39997558519241921"/>
    <pageSetUpPr fitToPage="1"/>
  </sheetPr>
  <dimension ref="B1:M37"/>
  <sheetViews>
    <sheetView tabSelected="1" zoomScaleNormal="100" zoomScaleSheetLayoutView="40" workbookViewId="0"/>
  </sheetViews>
  <sheetFormatPr defaultRowHeight="14.25"/>
  <cols>
    <col min="1" max="1" width="7.375" customWidth="1"/>
    <col min="2" max="2" width="9.375" customWidth="1"/>
    <col min="3" max="3" width="27.375" customWidth="1"/>
    <col min="4" max="4" width="7.5" customWidth="1"/>
    <col min="5" max="5" width="78.375" customWidth="1"/>
    <col min="6" max="6" width="32" customWidth="1"/>
    <col min="7" max="7" width="12.875" customWidth="1"/>
    <col min="8" max="8" width="13.5" customWidth="1"/>
    <col min="9" max="11" width="8.625"/>
  </cols>
  <sheetData>
    <row r="1" spans="2:12" s="2" customFormat="1" ht="45.6" customHeight="1">
      <c r="F1" s="155" t="s">
        <v>0</v>
      </c>
      <c r="G1" s="155"/>
      <c r="H1" s="155"/>
    </row>
    <row r="2" spans="2:12" s="2" customFormat="1" ht="33" customHeight="1">
      <c r="B2" s="153" t="s">
        <v>1</v>
      </c>
      <c r="C2" s="153"/>
      <c r="D2" s="153"/>
      <c r="E2" s="153"/>
      <c r="F2" s="153"/>
      <c r="G2" s="153"/>
      <c r="H2" s="153"/>
      <c r="I2" s="3"/>
      <c r="J2" s="3"/>
      <c r="K2" s="3"/>
    </row>
    <row r="3" spans="2:12" s="5" customFormat="1" ht="29.45" customHeight="1">
      <c r="B3" s="154" t="s">
        <v>2</v>
      </c>
      <c r="C3" s="154"/>
      <c r="D3" s="154"/>
      <c r="E3" s="154"/>
      <c r="F3" s="154"/>
      <c r="G3" s="154"/>
      <c r="H3" s="154"/>
      <c r="I3" s="4"/>
      <c r="J3" s="4"/>
      <c r="K3" s="4"/>
    </row>
    <row r="4" spans="2:12" s="2" customFormat="1" ht="24.6" customHeight="1"/>
    <row r="5" spans="2:12" s="2" customFormat="1" ht="23.1" customHeight="1">
      <c r="B5" s="126" t="s">
        <v>3</v>
      </c>
    </row>
    <row r="6" spans="2:12" s="8" customFormat="1" ht="25.5" customHeight="1">
      <c r="B6" s="123" t="s">
        <v>4</v>
      </c>
      <c r="C6" s="124"/>
      <c r="D6" s="124"/>
      <c r="E6" s="124"/>
      <c r="F6" s="124"/>
      <c r="G6" s="125"/>
      <c r="H6" s="125"/>
    </row>
    <row r="7" spans="2:12" s="8" customFormat="1" ht="27.95" customHeight="1" thickBot="1">
      <c r="B7" s="112"/>
      <c r="C7" s="16"/>
      <c r="D7" s="16"/>
      <c r="F7" s="16"/>
      <c r="G7" s="113"/>
      <c r="H7" s="113"/>
    </row>
    <row r="8" spans="2:12" s="8" customFormat="1" ht="25.5" customHeight="1" thickBot="1">
      <c r="B8" s="112"/>
      <c r="C8" s="16"/>
      <c r="D8" s="16"/>
      <c r="E8" s="138"/>
      <c r="F8" s="139"/>
      <c r="G8" s="140"/>
    </row>
    <row r="9" spans="2:12" s="8" customFormat="1" ht="25.5" customHeight="1" thickBot="1">
      <c r="B9" s="112"/>
      <c r="C9" s="16"/>
      <c r="D9" s="16"/>
      <c r="E9" s="115" t="s">
        <v>5</v>
      </c>
      <c r="F9" s="129"/>
      <c r="G9" s="116" t="s">
        <v>6</v>
      </c>
      <c r="H9" s="113"/>
      <c r="L9" s="114"/>
    </row>
    <row r="10" spans="2:12" s="8" customFormat="1" ht="25.5" customHeight="1" thickBot="1">
      <c r="B10" s="112"/>
      <c r="C10" s="16"/>
      <c r="D10" s="16"/>
      <c r="E10" s="117" t="s">
        <v>7</v>
      </c>
      <c r="F10" s="128" t="str">
        <f>IF((F9/3)=0,"",(F9/3))</f>
        <v/>
      </c>
      <c r="G10" s="118" t="s">
        <v>6</v>
      </c>
    </row>
    <row r="11" spans="2:12" s="8" customFormat="1" ht="25.5" customHeight="1" thickTop="1" thickBot="1">
      <c r="B11" s="112"/>
      <c r="C11" s="16"/>
      <c r="D11" s="16"/>
      <c r="E11" s="141"/>
      <c r="F11" s="142"/>
      <c r="G11" s="143"/>
      <c r="H11" s="113"/>
    </row>
    <row r="12" spans="2:12" s="8" customFormat="1" ht="25.5" customHeight="1" thickBot="1">
      <c r="B12" s="112"/>
      <c r="C12" s="16"/>
      <c r="D12" s="16"/>
      <c r="E12" s="115" t="s">
        <v>8</v>
      </c>
      <c r="F12" s="129"/>
      <c r="G12" s="116" t="s">
        <v>6</v>
      </c>
      <c r="H12" s="113"/>
    </row>
    <row r="13" spans="2:12" s="8" customFormat="1" ht="17.45" customHeight="1">
      <c r="B13" s="112"/>
      <c r="C13" s="16"/>
      <c r="D13" s="16"/>
      <c r="E13" s="144"/>
      <c r="F13" s="131" t="s">
        <v>9</v>
      </c>
      <c r="G13" s="133"/>
      <c r="H13" s="113"/>
    </row>
    <row r="14" spans="2:12" s="8" customFormat="1" ht="26.1" customHeight="1" thickBot="1">
      <c r="B14" s="112"/>
      <c r="C14" s="16"/>
      <c r="D14" s="16"/>
      <c r="E14" s="135" t="s">
        <v>10</v>
      </c>
      <c r="F14" s="145"/>
      <c r="G14" s="134"/>
      <c r="H14" s="113"/>
    </row>
    <row r="15" spans="2:12" s="8" customFormat="1" ht="21.6" customHeight="1">
      <c r="B15" s="112"/>
      <c r="C15" s="16"/>
      <c r="D15" s="16"/>
      <c r="E15" s="131"/>
      <c r="F15" s="131"/>
      <c r="G15" s="131"/>
      <c r="H15" s="113"/>
    </row>
    <row r="16" spans="2:12" s="41" customFormat="1" ht="24" customHeight="1">
      <c r="B16" s="132" t="s">
        <v>11</v>
      </c>
      <c r="C16" s="16"/>
      <c r="D16" s="16"/>
      <c r="F16" s="16"/>
      <c r="G16" s="113"/>
      <c r="H16" s="113"/>
    </row>
    <row r="17" spans="2:13" s="41" customFormat="1" ht="24" customHeight="1">
      <c r="B17" s="120" t="s">
        <v>12</v>
      </c>
      <c r="C17" s="16"/>
      <c r="D17" s="16"/>
      <c r="E17" s="16"/>
      <c r="F17" s="16"/>
      <c r="G17" s="113"/>
      <c r="H17" s="113"/>
      <c r="M17" s="148"/>
    </row>
    <row r="18" spans="2:13" s="41" customFormat="1" ht="24" customHeight="1">
      <c r="B18" s="16" t="s">
        <v>13</v>
      </c>
      <c r="C18" s="16"/>
      <c r="D18" s="16"/>
      <c r="E18" s="16"/>
      <c r="F18" s="16"/>
      <c r="G18" s="113"/>
      <c r="H18" s="113"/>
      <c r="M18" s="148"/>
    </row>
    <row r="19" spans="2:13" s="41" customFormat="1" ht="24" customHeight="1">
      <c r="B19" s="119" t="s">
        <v>14</v>
      </c>
      <c r="C19" s="16"/>
      <c r="D19" s="16"/>
      <c r="F19" s="16"/>
      <c r="G19" s="113"/>
      <c r="H19" s="113"/>
    </row>
    <row r="20" spans="2:13" s="41" customFormat="1" ht="24" customHeight="1">
      <c r="B20" s="119" t="s">
        <v>15</v>
      </c>
      <c r="C20" s="16"/>
      <c r="D20" s="16"/>
      <c r="F20" s="16"/>
      <c r="G20" s="113"/>
      <c r="H20" s="113"/>
    </row>
    <row r="21" spans="2:13" s="8" customFormat="1" ht="27" customHeight="1">
      <c r="B21" s="119"/>
      <c r="C21" s="16"/>
      <c r="D21" s="16"/>
      <c r="F21" s="16"/>
      <c r="G21" s="113"/>
      <c r="H21" s="113"/>
    </row>
    <row r="22" spans="2:13" ht="36.6" customHeight="1"/>
    <row r="23" spans="2:13" s="8" customFormat="1" ht="26.45" customHeight="1">
      <c r="B23" s="123" t="s">
        <v>16</v>
      </c>
      <c r="C23" s="124"/>
      <c r="D23" s="124"/>
      <c r="E23" s="124"/>
      <c r="F23" s="124"/>
      <c r="G23" s="125"/>
      <c r="H23" s="125"/>
    </row>
    <row r="24" spans="2:13" s="8" customFormat="1" ht="30.95" customHeight="1" thickBot="1">
      <c r="B24" s="112"/>
      <c r="C24" s="16"/>
      <c r="D24" s="16"/>
      <c r="E24" s="16"/>
      <c r="F24" s="16"/>
      <c r="G24" s="113"/>
      <c r="H24" s="113"/>
    </row>
    <row r="25" spans="2:13" s="8" customFormat="1" ht="25.5" customHeight="1" thickBot="1">
      <c r="B25" s="112"/>
      <c r="C25" s="16"/>
      <c r="D25" s="16"/>
      <c r="E25" s="138"/>
      <c r="F25" s="139"/>
      <c r="G25" s="140"/>
      <c r="H25" s="113"/>
    </row>
    <row r="26" spans="2:13" s="8" customFormat="1" ht="26.45" customHeight="1" thickBot="1">
      <c r="B26" s="112"/>
      <c r="C26" s="16"/>
      <c r="D26" s="16"/>
      <c r="E26" s="115" t="s">
        <v>17</v>
      </c>
      <c r="F26" s="127"/>
      <c r="G26" s="116" t="s">
        <v>6</v>
      </c>
      <c r="H26" s="113"/>
    </row>
    <row r="27" spans="2:13" s="8" customFormat="1" ht="25.5" customHeight="1" thickBot="1">
      <c r="B27" s="112"/>
      <c r="C27" s="16"/>
      <c r="D27" s="16"/>
      <c r="E27" s="121" t="s">
        <v>18</v>
      </c>
      <c r="F27" s="127"/>
      <c r="G27" s="116" t="s">
        <v>6</v>
      </c>
      <c r="H27" s="113"/>
    </row>
    <row r="28" spans="2:13" s="8" customFormat="1" ht="25.5" customHeight="1">
      <c r="B28" s="112"/>
      <c r="C28" s="16"/>
      <c r="D28" s="16"/>
      <c r="E28" s="141"/>
      <c r="F28" s="142"/>
      <c r="G28" s="143"/>
      <c r="H28" s="113"/>
    </row>
    <row r="29" spans="2:13" s="2" customFormat="1" ht="25.5" customHeight="1">
      <c r="B29" s="112"/>
      <c r="C29" s="16"/>
      <c r="D29" s="16"/>
      <c r="E29" s="122" t="s">
        <v>19</v>
      </c>
      <c r="F29" s="130" t="str">
        <f>IFERROR(((F26/F27)*100),"")</f>
        <v/>
      </c>
      <c r="G29" s="116" t="s">
        <v>20</v>
      </c>
      <c r="H29" s="113"/>
    </row>
    <row r="30" spans="2:13" s="2" customFormat="1" ht="25.5" customHeight="1">
      <c r="B30" s="112"/>
      <c r="C30" s="16"/>
      <c r="D30" s="16"/>
      <c r="E30" s="150" t="s">
        <v>21</v>
      </c>
      <c r="F30" s="151"/>
      <c r="G30" s="152"/>
      <c r="H30" s="113"/>
    </row>
    <row r="31" spans="2:13" s="2" customFormat="1" ht="27.6" customHeight="1" thickBot="1">
      <c r="B31" s="112"/>
      <c r="C31" s="16"/>
      <c r="D31" s="16"/>
      <c r="E31" s="135" t="s">
        <v>22</v>
      </c>
      <c r="F31" s="145"/>
      <c r="G31" s="146"/>
      <c r="H31" s="113"/>
    </row>
    <row r="32" spans="2:13" s="2" customFormat="1" ht="17.100000000000001" customHeight="1">
      <c r="B32" s="112"/>
      <c r="C32" s="16"/>
      <c r="D32" s="16"/>
      <c r="E32" s="39"/>
      <c r="F32" s="16"/>
      <c r="G32" s="114"/>
      <c r="H32" s="113"/>
    </row>
    <row r="33" spans="2:8" s="6" customFormat="1" ht="27.95" customHeight="1">
      <c r="B33" s="136" t="s">
        <v>11</v>
      </c>
      <c r="C33" s="16"/>
      <c r="D33" s="16"/>
      <c r="E33" s="19"/>
      <c r="F33" s="16"/>
      <c r="G33" s="147"/>
      <c r="H33" s="113"/>
    </row>
    <row r="34" spans="2:8" s="6" customFormat="1" ht="27.95" customHeight="1">
      <c r="B34" s="120" t="s">
        <v>23</v>
      </c>
      <c r="C34" s="16"/>
      <c r="D34" s="16"/>
      <c r="E34" s="19"/>
      <c r="F34" s="16"/>
      <c r="G34" s="147"/>
      <c r="H34" s="113"/>
    </row>
    <row r="35" spans="2:8" s="6" customFormat="1" ht="27.95" customHeight="1">
      <c r="B35" s="16" t="s">
        <v>24</v>
      </c>
      <c r="C35" s="16"/>
      <c r="D35" s="16"/>
      <c r="E35" s="19"/>
      <c r="F35" s="16"/>
      <c r="G35" s="147"/>
      <c r="H35" s="113"/>
    </row>
    <row r="36" spans="2:8" s="2" customFormat="1" ht="20.100000000000001" customHeight="1">
      <c r="B36" s="16"/>
      <c r="C36" s="16"/>
      <c r="D36" s="16"/>
      <c r="E36" s="39"/>
      <c r="F36" s="16"/>
      <c r="G36" s="114"/>
      <c r="H36" s="113"/>
    </row>
    <row r="37" spans="2:8" ht="50.45" customHeight="1">
      <c r="F37" s="137"/>
      <c r="G37" s="1"/>
      <c r="H37" s="16"/>
    </row>
  </sheetData>
  <sheetProtection sheet="1" objects="1" scenarios="1"/>
  <protectedRanges>
    <protectedRange sqref="F26:F27" name="Range3"/>
    <protectedRange sqref="F12" name="Range2"/>
    <protectedRange sqref="F9" name="Range1"/>
  </protectedRanges>
  <mergeCells count="4">
    <mergeCell ref="E30:G30"/>
    <mergeCell ref="B2:H2"/>
    <mergeCell ref="B3:H3"/>
    <mergeCell ref="F1:H1"/>
  </mergeCells>
  <pageMargins left="0.25" right="0.25" top="0.75" bottom="0.75" header="0.3" footer="0.3"/>
  <pageSetup paperSize="9" scale="71" fitToHeight="0" orientation="landscape" r:id="rId1"/>
  <rowBreaks count="1" manualBreakCount="1">
    <brk id="21" max="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Check Box 3">
              <controlPr locked="0" defaultSize="0" autoFill="0" autoLine="0" autoPict="0">
                <anchor moveWithCells="1">
                  <from>
                    <xdr:col>5</xdr:col>
                    <xdr:colOff>152400</xdr:colOff>
                    <xdr:row>13</xdr:row>
                    <xdr:rowOff>19050</xdr:rowOff>
                  </from>
                  <to>
                    <xdr:col>5</xdr:col>
                    <xdr:colOff>1038225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5" name="Check Box 4">
              <controlPr locked="0" defaultSize="0" autoFill="0" autoLine="0" autoPict="0">
                <anchor moveWithCells="1">
                  <from>
                    <xdr:col>5</xdr:col>
                    <xdr:colOff>1238250</xdr:colOff>
                    <xdr:row>13</xdr:row>
                    <xdr:rowOff>19050</xdr:rowOff>
                  </from>
                  <to>
                    <xdr:col>5</xdr:col>
                    <xdr:colOff>2124075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6" name="Check Box 5">
              <controlPr locked="0" defaultSize="0" autoFill="0" autoLine="0" autoPict="0">
                <anchor moveWithCells="1">
                  <from>
                    <xdr:col>5</xdr:col>
                    <xdr:colOff>161925</xdr:colOff>
                    <xdr:row>30</xdr:row>
                    <xdr:rowOff>28575</xdr:rowOff>
                  </from>
                  <to>
                    <xdr:col>5</xdr:col>
                    <xdr:colOff>1057275</xdr:colOff>
                    <xdr:row>30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7" name="Check Box 6">
              <controlPr locked="0" defaultSize="0" autoFill="0" autoLine="0" autoPict="0">
                <anchor moveWithCells="1">
                  <from>
                    <xdr:col>5</xdr:col>
                    <xdr:colOff>1228725</xdr:colOff>
                    <xdr:row>30</xdr:row>
                    <xdr:rowOff>28575</xdr:rowOff>
                  </from>
                  <to>
                    <xdr:col>5</xdr:col>
                    <xdr:colOff>2124075</xdr:colOff>
                    <xdr:row>30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5414A-32DF-4AC0-BB3E-8E327B1F3C20}">
  <sheetPr codeName="Sheet2">
    <tabColor theme="9" tint="0.59999389629810485"/>
    <pageSetUpPr fitToPage="1"/>
  </sheetPr>
  <dimension ref="A1:L17"/>
  <sheetViews>
    <sheetView zoomScaleNormal="100" workbookViewId="0">
      <selection activeCell="F8" sqref="F8"/>
    </sheetView>
  </sheetViews>
  <sheetFormatPr defaultRowHeight="14.25"/>
  <cols>
    <col min="1" max="1" width="9.375" customWidth="1"/>
    <col min="2" max="2" width="27.375" customWidth="1"/>
    <col min="3" max="3" width="19.125" customWidth="1"/>
    <col min="4" max="4" width="12" customWidth="1"/>
    <col min="5" max="5" width="15.125" customWidth="1"/>
    <col min="6" max="6" width="17.25" customWidth="1"/>
    <col min="7" max="7" width="14.875" customWidth="1"/>
    <col min="8" max="8" width="13.875" customWidth="1"/>
    <col min="9" max="9" width="16.375" customWidth="1"/>
    <col min="10" max="12" width="8.625"/>
  </cols>
  <sheetData>
    <row r="1" spans="1:12" s="2" customFormat="1" ht="51.6" customHeight="1">
      <c r="G1" s="161" t="s">
        <v>0</v>
      </c>
      <c r="H1" s="161"/>
      <c r="I1" s="161"/>
    </row>
    <row r="2" spans="1:12" s="2" customFormat="1" ht="27" customHeight="1">
      <c r="A2" s="156" t="s">
        <v>25</v>
      </c>
      <c r="B2" s="156"/>
      <c r="C2" s="156"/>
      <c r="D2" s="156"/>
      <c r="E2" s="156"/>
      <c r="F2" s="156"/>
      <c r="G2" s="156"/>
      <c r="H2" s="156"/>
      <c r="I2" s="156"/>
      <c r="J2" s="3"/>
      <c r="K2" s="3"/>
      <c r="L2" s="3"/>
    </row>
    <row r="3" spans="1:12" s="5" customFormat="1" ht="21.6" customHeight="1">
      <c r="A3" s="157" t="s">
        <v>26</v>
      </c>
      <c r="B3" s="157"/>
      <c r="C3" s="157"/>
      <c r="D3" s="157"/>
      <c r="E3" s="157"/>
      <c r="F3" s="157"/>
      <c r="G3" s="157"/>
      <c r="H3" s="157"/>
      <c r="I3" s="157"/>
      <c r="J3" s="4"/>
      <c r="K3" s="4"/>
      <c r="L3" s="4"/>
    </row>
    <row r="4" spans="1:12" s="2" customFormat="1" ht="17.25" thickBot="1"/>
    <row r="5" spans="1:12" s="2" customFormat="1" ht="63.6" customHeight="1" thickBot="1">
      <c r="A5" s="13" t="s">
        <v>27</v>
      </c>
      <c r="B5" s="13" t="s">
        <v>28</v>
      </c>
      <c r="C5" s="13" t="s">
        <v>29</v>
      </c>
      <c r="D5" s="13" t="s">
        <v>30</v>
      </c>
      <c r="E5" s="13" t="s">
        <v>31</v>
      </c>
      <c r="F5" s="13" t="s">
        <v>32</v>
      </c>
      <c r="G5" s="14" t="s">
        <v>33</v>
      </c>
      <c r="H5" s="13" t="s">
        <v>34</v>
      </c>
      <c r="I5" s="13" t="s">
        <v>35</v>
      </c>
      <c r="K5" s="6"/>
      <c r="L5" s="6"/>
    </row>
    <row r="6" spans="1:12" s="8" customFormat="1" ht="25.5" customHeight="1">
      <c r="A6" s="7">
        <v>1</v>
      </c>
      <c r="B6" s="55"/>
      <c r="C6" s="55"/>
      <c r="D6" s="55"/>
      <c r="E6" s="55"/>
      <c r="F6" s="56"/>
      <c r="G6" s="57"/>
      <c r="H6" s="55"/>
      <c r="I6" s="55"/>
    </row>
    <row r="7" spans="1:12" s="8" customFormat="1" ht="25.5" customHeight="1">
      <c r="A7" s="9">
        <v>2</v>
      </c>
      <c r="B7" s="58"/>
      <c r="C7" s="58"/>
      <c r="D7" s="58"/>
      <c r="E7" s="58"/>
      <c r="F7" s="59"/>
      <c r="G7" s="60"/>
      <c r="H7" s="58"/>
      <c r="I7" s="58"/>
    </row>
    <row r="8" spans="1:12" s="8" customFormat="1" ht="25.5" customHeight="1">
      <c r="A8" s="9">
        <v>3</v>
      </c>
      <c r="B8" s="58"/>
      <c r="C8" s="58"/>
      <c r="D8" s="58"/>
      <c r="E8" s="58"/>
      <c r="F8" s="59"/>
      <c r="G8" s="60"/>
      <c r="H8" s="58"/>
      <c r="I8" s="58"/>
    </row>
    <row r="9" spans="1:12" s="8" customFormat="1" ht="25.5" customHeight="1">
      <c r="A9" s="9">
        <v>4</v>
      </c>
      <c r="B9" s="58"/>
      <c r="C9" s="58"/>
      <c r="D9" s="58"/>
      <c r="E9" s="58"/>
      <c r="F9" s="59"/>
      <c r="G9" s="60"/>
      <c r="H9" s="58"/>
      <c r="I9" s="58"/>
    </row>
    <row r="10" spans="1:12" s="8" customFormat="1" ht="25.5" customHeight="1">
      <c r="A10" s="9">
        <v>5</v>
      </c>
      <c r="B10" s="58"/>
      <c r="C10" s="58"/>
      <c r="D10" s="58"/>
      <c r="E10" s="58"/>
      <c r="F10" s="59"/>
      <c r="G10" s="60"/>
      <c r="H10" s="58"/>
      <c r="I10" s="58"/>
    </row>
    <row r="11" spans="1:12" s="8" customFormat="1" ht="25.5" customHeight="1">
      <c r="A11" s="9">
        <v>6</v>
      </c>
      <c r="B11" s="58"/>
      <c r="C11" s="58"/>
      <c r="D11" s="58"/>
      <c r="E11" s="58"/>
      <c r="F11" s="59"/>
      <c r="G11" s="60"/>
      <c r="H11" s="58"/>
      <c r="I11" s="58"/>
    </row>
    <row r="12" spans="1:12" s="8" customFormat="1" ht="25.5" customHeight="1">
      <c r="A12" s="9">
        <v>7</v>
      </c>
      <c r="B12" s="58"/>
      <c r="C12" s="58"/>
      <c r="D12" s="58"/>
      <c r="E12" s="58"/>
      <c r="F12" s="59"/>
      <c r="G12" s="60"/>
      <c r="H12" s="58"/>
      <c r="I12" s="58"/>
    </row>
    <row r="13" spans="1:12" s="8" customFormat="1" ht="25.5" customHeight="1">
      <c r="A13" s="9">
        <v>8</v>
      </c>
      <c r="B13" s="58"/>
      <c r="C13" s="58"/>
      <c r="D13" s="58"/>
      <c r="E13" s="58"/>
      <c r="F13" s="59"/>
      <c r="G13" s="60"/>
      <c r="H13" s="58"/>
      <c r="I13" s="58"/>
    </row>
    <row r="14" spans="1:12" s="8" customFormat="1" ht="25.5" customHeight="1">
      <c r="A14" s="9">
        <v>9</v>
      </c>
      <c r="B14" s="58"/>
      <c r="C14" s="58"/>
      <c r="D14" s="58"/>
      <c r="E14" s="58"/>
      <c r="F14" s="59"/>
      <c r="G14" s="60"/>
      <c r="H14" s="58"/>
      <c r="I14" s="58"/>
    </row>
    <row r="15" spans="1:12" s="2" customFormat="1" ht="25.5" customHeight="1" thickBot="1">
      <c r="A15" s="10">
        <v>10</v>
      </c>
      <c r="B15" s="61"/>
      <c r="C15" s="61"/>
      <c r="D15" s="61"/>
      <c r="E15" s="61"/>
      <c r="F15" s="62"/>
      <c r="G15" s="63"/>
      <c r="H15" s="61"/>
      <c r="I15" s="61"/>
    </row>
    <row r="16" spans="1:12" s="2" customFormat="1" ht="34.5" customHeight="1" thickBot="1">
      <c r="A16" s="158" t="s">
        <v>36</v>
      </c>
      <c r="B16" s="159"/>
      <c r="C16" s="159"/>
      <c r="D16" s="159"/>
      <c r="E16" s="160"/>
      <c r="F16" s="64" t="str">
        <f>IF(SUM(F6:F15)=0,"",SUM(F6:F15))</f>
        <v/>
      </c>
      <c r="G16" s="64" t="str">
        <f>IF(SUM(G6:G15)=0,"",SUM(G6:G15))</f>
        <v/>
      </c>
      <c r="H16" s="11"/>
      <c r="I16" s="12"/>
    </row>
    <row r="17" spans="6:9" ht="50.45" customHeight="1">
      <c r="F17" s="1"/>
      <c r="G17" s="97"/>
      <c r="H17" s="1"/>
      <c r="I17" s="16"/>
    </row>
  </sheetData>
  <sheetProtection sheet="1" objects="1" scenarios="1"/>
  <protectedRanges>
    <protectedRange sqref="A3" name="Range2"/>
    <protectedRange sqref="B6:I15" name="Range1"/>
  </protectedRanges>
  <mergeCells count="4">
    <mergeCell ref="A2:I2"/>
    <mergeCell ref="A3:I3"/>
    <mergeCell ref="A16:E16"/>
    <mergeCell ref="G1:I1"/>
  </mergeCells>
  <pageMargins left="0.7" right="0.7" top="0.75" bottom="0.75" header="0.3" footer="0.3"/>
  <pageSetup paperSize="9" scale="8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6FDDA-9B7C-4BDE-B022-E5A7496BC2AD}">
  <sheetPr codeName="Sheet3">
    <tabColor theme="9" tint="0.59999389629810485"/>
    <pageSetUpPr fitToPage="1"/>
  </sheetPr>
  <dimension ref="A1:I34"/>
  <sheetViews>
    <sheetView zoomScale="51" zoomScaleNormal="51" zoomScaleSheetLayoutView="36" workbookViewId="0"/>
  </sheetViews>
  <sheetFormatPr defaultColWidth="8.625" defaultRowHeight="16.5"/>
  <cols>
    <col min="1" max="1" width="46" style="2" customWidth="1"/>
    <col min="2" max="2" width="26.125" style="2" customWidth="1"/>
    <col min="3" max="3" width="29.25" style="2" customWidth="1"/>
    <col min="4" max="4" width="35.375" style="2" customWidth="1"/>
    <col min="5" max="5" width="29.625" style="2" customWidth="1"/>
    <col min="6" max="6" width="31.375" style="2" customWidth="1"/>
    <col min="7" max="16384" width="8.625" style="2"/>
  </cols>
  <sheetData>
    <row r="1" spans="1:8" ht="45.6" customHeight="1">
      <c r="D1" s="155" t="s">
        <v>37</v>
      </c>
      <c r="E1" s="155"/>
      <c r="F1" s="155"/>
      <c r="G1" s="17"/>
      <c r="H1" s="17"/>
    </row>
    <row r="2" spans="1:8" ht="38.25">
      <c r="A2" s="167" t="s">
        <v>38</v>
      </c>
      <c r="B2" s="167"/>
      <c r="C2" s="167"/>
      <c r="D2" s="167"/>
      <c r="E2" s="167"/>
      <c r="F2" s="167"/>
      <c r="G2" s="20"/>
      <c r="H2" s="20"/>
    </row>
    <row r="3" spans="1:8" ht="33.75">
      <c r="A3" s="168" t="s">
        <v>39</v>
      </c>
      <c r="B3" s="168"/>
      <c r="C3" s="168"/>
      <c r="D3" s="168"/>
      <c r="E3" s="168"/>
      <c r="F3" s="168"/>
      <c r="G3" s="21"/>
      <c r="H3" s="21"/>
    </row>
    <row r="4" spans="1:8" ht="17.25" thickBot="1"/>
    <row r="5" spans="1:8" ht="64.5">
      <c r="A5" s="49" t="s">
        <v>40</v>
      </c>
      <c r="B5" s="50" t="s">
        <v>41</v>
      </c>
      <c r="C5" s="51" t="s">
        <v>42</v>
      </c>
      <c r="D5" s="52" t="s">
        <v>43</v>
      </c>
      <c r="E5" s="53" t="s">
        <v>44</v>
      </c>
      <c r="F5" s="54" t="s">
        <v>45</v>
      </c>
      <c r="G5" s="18"/>
      <c r="H5" s="19"/>
    </row>
    <row r="6" spans="1:8" ht="54" customHeight="1">
      <c r="A6" s="70"/>
      <c r="B6" s="66"/>
      <c r="C6" s="67"/>
      <c r="D6" s="70"/>
      <c r="E6" s="66"/>
      <c r="F6" s="72"/>
    </row>
    <row r="7" spans="1:8" ht="54" customHeight="1">
      <c r="A7" s="70"/>
      <c r="B7" s="66"/>
      <c r="C7" s="67"/>
      <c r="D7" s="70"/>
      <c r="E7" s="66"/>
      <c r="F7" s="72"/>
    </row>
    <row r="8" spans="1:8" ht="54" customHeight="1">
      <c r="A8" s="70"/>
      <c r="B8" s="66"/>
      <c r="C8" s="67"/>
      <c r="D8" s="70"/>
      <c r="E8" s="66"/>
      <c r="F8" s="72"/>
    </row>
    <row r="9" spans="1:8" ht="54" customHeight="1">
      <c r="A9" s="70"/>
      <c r="B9" s="66"/>
      <c r="C9" s="67"/>
      <c r="D9" s="70"/>
      <c r="E9" s="66"/>
      <c r="F9" s="72"/>
    </row>
    <row r="10" spans="1:8" ht="54" customHeight="1" thickBot="1">
      <c r="A10" s="71"/>
      <c r="B10" s="68"/>
      <c r="C10" s="69"/>
      <c r="D10" s="70"/>
      <c r="E10" s="66"/>
      <c r="F10" s="72"/>
    </row>
    <row r="11" spans="1:8" ht="54" customHeight="1" thickBot="1">
      <c r="A11" s="47" t="s">
        <v>46</v>
      </c>
      <c r="B11" s="149">
        <f>SUM(B6:B10)</f>
        <v>0</v>
      </c>
      <c r="C11" s="149">
        <f>SUM(C6:C10)</f>
        <v>0</v>
      </c>
      <c r="D11" s="70"/>
      <c r="E11" s="66"/>
      <c r="F11" s="72"/>
    </row>
    <row r="12" spans="1:8" ht="54" customHeight="1" thickBot="1">
      <c r="A12" s="48" t="s">
        <v>47</v>
      </c>
      <c r="B12" s="162">
        <f>(B11+C11)</f>
        <v>0</v>
      </c>
      <c r="C12" s="163"/>
      <c r="D12" s="70"/>
      <c r="E12" s="66"/>
      <c r="F12" s="72"/>
    </row>
    <row r="13" spans="1:8" ht="54" customHeight="1">
      <c r="D13" s="73"/>
      <c r="E13" s="74"/>
      <c r="F13" s="75"/>
    </row>
    <row r="14" spans="1:8" ht="54" customHeight="1">
      <c r="A14" s="164" t="s">
        <v>48</v>
      </c>
      <c r="B14" s="165"/>
      <c r="C14" s="22"/>
      <c r="D14" s="73"/>
      <c r="E14" s="74"/>
      <c r="F14" s="75"/>
    </row>
    <row r="15" spans="1:8" ht="54" customHeight="1">
      <c r="A15" s="77" t="s">
        <v>49</v>
      </c>
      <c r="B15" s="88">
        <f>B12</f>
        <v>0</v>
      </c>
      <c r="D15" s="73"/>
      <c r="E15" s="74"/>
      <c r="F15" s="75"/>
    </row>
    <row r="16" spans="1:8" ht="54" customHeight="1">
      <c r="A16" s="77" t="s">
        <v>50</v>
      </c>
      <c r="B16" s="23">
        <f>E23</f>
        <v>0</v>
      </c>
      <c r="D16" s="73"/>
      <c r="E16" s="74"/>
      <c r="F16" s="75"/>
    </row>
    <row r="17" spans="1:6" ht="54" customHeight="1">
      <c r="A17" s="78" t="s">
        <v>51</v>
      </c>
      <c r="B17" s="76">
        <f>IFERROR((B15-B16),"")</f>
        <v>0</v>
      </c>
      <c r="D17" s="73"/>
      <c r="E17" s="74"/>
      <c r="F17" s="75"/>
    </row>
    <row r="18" spans="1:6" ht="54" customHeight="1">
      <c r="D18" s="73"/>
      <c r="E18" s="74"/>
      <c r="F18" s="75"/>
    </row>
    <row r="19" spans="1:6" ht="54" customHeight="1">
      <c r="A19" s="166" t="s">
        <v>52</v>
      </c>
      <c r="B19" s="166"/>
      <c r="D19" s="73"/>
      <c r="E19" s="74"/>
      <c r="F19" s="75"/>
    </row>
    <row r="20" spans="1:6" ht="54" customHeight="1">
      <c r="A20" s="81"/>
      <c r="B20" s="82"/>
      <c r="D20" s="73"/>
      <c r="E20" s="74"/>
      <c r="F20" s="75"/>
    </row>
    <row r="21" spans="1:6" ht="46.5" customHeight="1" thickBot="1">
      <c r="A21" s="83"/>
      <c r="B21" s="84"/>
      <c r="D21" s="73"/>
      <c r="E21" s="74"/>
      <c r="F21" s="75"/>
    </row>
    <row r="22" spans="1:6" ht="46.5" customHeight="1" thickBot="1">
      <c r="A22" s="83"/>
      <c r="B22" s="84"/>
      <c r="D22" s="79" t="s">
        <v>53</v>
      </c>
      <c r="E22" s="65">
        <f>SUM(E6:E21)</f>
        <v>0</v>
      </c>
      <c r="F22" s="65">
        <f>SUM(F6:F21)</f>
        <v>0</v>
      </c>
    </row>
    <row r="23" spans="1:6" ht="46.5" customHeight="1" thickBot="1">
      <c r="A23" s="85"/>
      <c r="B23" s="86"/>
      <c r="D23" s="80" t="s">
        <v>54</v>
      </c>
      <c r="E23" s="162">
        <f>IFERROR((E22+F22),"")</f>
        <v>0</v>
      </c>
      <c r="F23" s="163"/>
    </row>
    <row r="24" spans="1:6" ht="36.6" customHeight="1"/>
    <row r="25" spans="1:6" ht="64.5" customHeight="1">
      <c r="A25" s="6"/>
      <c r="B25" s="6"/>
      <c r="C25" s="6"/>
      <c r="D25" s="6"/>
      <c r="E25" s="96"/>
      <c r="F25" s="87"/>
    </row>
    <row r="34" spans="7:9" ht="22.5">
      <c r="G34" s="15"/>
      <c r="H34" s="6"/>
      <c r="I34" s="16"/>
    </row>
  </sheetData>
  <sheetProtection sheet="1" objects="1" scenarios="1"/>
  <protectedRanges>
    <protectedRange sqref="A3:F3" name="Range3"/>
    <protectedRange sqref="D6:F21" name="Range1"/>
    <protectedRange sqref="A6:C10" name="Range2"/>
    <protectedRange sqref="A20:B23" name="Range4"/>
  </protectedRanges>
  <mergeCells count="7">
    <mergeCell ref="D1:F1"/>
    <mergeCell ref="B12:C12"/>
    <mergeCell ref="E23:F23"/>
    <mergeCell ref="A14:B14"/>
    <mergeCell ref="A19:B19"/>
    <mergeCell ref="A2:F2"/>
    <mergeCell ref="A3:F3"/>
  </mergeCells>
  <pageMargins left="0.7" right="0.7" top="0.75" bottom="0.75" header="0.3" footer="0.3"/>
  <pageSetup paperSize="9" scale="4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ED115-D321-4488-ACC7-FF227F72C548}">
  <sheetPr codeName="Sheet4">
    <tabColor theme="9" tint="0.59999389629810485"/>
  </sheetPr>
  <dimension ref="A1:M30"/>
  <sheetViews>
    <sheetView zoomScale="70" zoomScaleNormal="70" zoomScaleSheetLayoutView="55" workbookViewId="0"/>
  </sheetViews>
  <sheetFormatPr defaultRowHeight="14.25"/>
  <cols>
    <col min="1" max="1" width="9.375" customWidth="1"/>
    <col min="2" max="2" width="36.25" customWidth="1"/>
    <col min="3" max="3" width="28" customWidth="1"/>
    <col min="4" max="4" width="32.125" customWidth="1"/>
    <col min="5" max="5" width="32.375" customWidth="1"/>
    <col min="6" max="6" width="7.125" customWidth="1"/>
    <col min="7" max="7" width="7.875" customWidth="1"/>
    <col min="8" max="8" width="23.375" customWidth="1"/>
    <col min="9" max="9" width="20.75" customWidth="1"/>
    <col min="10" max="10" width="30" customWidth="1"/>
  </cols>
  <sheetData>
    <row r="1" spans="1:13" s="2" customFormat="1" ht="60" customHeight="1">
      <c r="I1" s="155" t="s">
        <v>37</v>
      </c>
      <c r="J1" s="155"/>
    </row>
    <row r="2" spans="1:13" s="2" customFormat="1" ht="38.450000000000003" customHeight="1">
      <c r="A2" s="175" t="s">
        <v>55</v>
      </c>
      <c r="B2" s="175"/>
      <c r="C2" s="175"/>
      <c r="D2" s="175"/>
      <c r="E2" s="175"/>
      <c r="F2" s="3"/>
      <c r="K2" s="28"/>
      <c r="L2" s="28"/>
      <c r="M2" s="28"/>
    </row>
    <row r="3" spans="1:13" s="2" customFormat="1" ht="19.5" customHeight="1">
      <c r="A3" s="157" t="s">
        <v>26</v>
      </c>
      <c r="B3" s="157"/>
      <c r="C3" s="157"/>
      <c r="D3" s="157"/>
      <c r="E3" s="157"/>
      <c r="F3" s="6"/>
      <c r="G3" s="6"/>
      <c r="H3" s="6"/>
      <c r="I3" s="6"/>
    </row>
    <row r="4" spans="1:13" s="2" customFormat="1" ht="15" customHeight="1" thickBot="1">
      <c r="A4" s="32"/>
      <c r="B4" s="32"/>
      <c r="C4" s="32"/>
      <c r="D4" s="32"/>
      <c r="E4" s="32"/>
      <c r="F4" s="6"/>
      <c r="G4" s="6"/>
      <c r="H4" s="6"/>
      <c r="I4" s="6"/>
    </row>
    <row r="5" spans="1:13" s="2" customFormat="1" ht="32.25">
      <c r="A5" s="25" t="s">
        <v>27</v>
      </c>
      <c r="B5" s="26" t="s">
        <v>56</v>
      </c>
      <c r="C5" s="26" t="s">
        <v>57</v>
      </c>
      <c r="D5" s="26" t="s">
        <v>58</v>
      </c>
      <c r="E5" s="27" t="s">
        <v>35</v>
      </c>
      <c r="G5" s="192" t="s">
        <v>59</v>
      </c>
      <c r="H5" s="192"/>
      <c r="I5" s="192"/>
      <c r="J5" s="192"/>
      <c r="K5" s="6"/>
      <c r="L5" s="6"/>
    </row>
    <row r="6" spans="1:13" s="2" customFormat="1" ht="27" thickBot="1">
      <c r="A6" s="176" t="s">
        <v>60</v>
      </c>
      <c r="B6" s="177"/>
      <c r="C6" s="177"/>
      <c r="D6" s="177"/>
      <c r="E6" s="178"/>
    </row>
    <row r="7" spans="1:13" s="8" customFormat="1" ht="30" customHeight="1">
      <c r="A7" s="24">
        <v>1</v>
      </c>
      <c r="B7" s="89"/>
      <c r="C7" s="89"/>
      <c r="D7" s="89"/>
      <c r="E7" s="90"/>
      <c r="G7" s="172" t="s">
        <v>61</v>
      </c>
      <c r="H7" s="173"/>
      <c r="I7" s="173"/>
      <c r="J7" s="174"/>
    </row>
    <row r="8" spans="1:13" s="8" customFormat="1" ht="30" customHeight="1">
      <c r="A8" s="24">
        <v>2</v>
      </c>
      <c r="B8" s="89"/>
      <c r="C8" s="89"/>
      <c r="D8" s="89"/>
      <c r="E8" s="90"/>
      <c r="G8" s="30" t="s">
        <v>27</v>
      </c>
      <c r="H8" s="29" t="s">
        <v>62</v>
      </c>
      <c r="I8" s="29" t="s">
        <v>63</v>
      </c>
      <c r="J8" s="31" t="s">
        <v>35</v>
      </c>
    </row>
    <row r="9" spans="1:13" s="8" customFormat="1" ht="30" customHeight="1">
      <c r="A9" s="24">
        <v>3</v>
      </c>
      <c r="B9" s="89"/>
      <c r="C9" s="89"/>
      <c r="D9" s="89"/>
      <c r="E9" s="90"/>
      <c r="G9" s="104">
        <v>1</v>
      </c>
      <c r="H9" s="105" t="str">
        <f>IF(ตารางสำรวจภาระหนี้!B6="","",ตารางสำรวจภาระหนี้!B6)</f>
        <v/>
      </c>
      <c r="I9" s="106" t="str">
        <f>IF(ตารางสำรวจภาระหนี้!F6="","",ตารางสำรวจภาระหนี้!F6)</f>
        <v/>
      </c>
      <c r="J9" s="107" t="str">
        <f>IF(ตารางสำรวจภาระหนี้!I6="","",ตารางสำรวจภาระหนี้!I6)</f>
        <v/>
      </c>
    </row>
    <row r="10" spans="1:13" s="8" customFormat="1" ht="30" customHeight="1">
      <c r="A10" s="24">
        <v>4</v>
      </c>
      <c r="B10" s="89"/>
      <c r="C10" s="89"/>
      <c r="D10" s="89"/>
      <c r="E10" s="90"/>
      <c r="G10" s="104">
        <v>2</v>
      </c>
      <c r="H10" s="105" t="str">
        <f>IF(ตารางสำรวจภาระหนี้!B7="","",ตารางสำรวจภาระหนี้!B7)</f>
        <v/>
      </c>
      <c r="I10" s="106" t="str">
        <f>IF(ตารางสำรวจภาระหนี้!F7="","",ตารางสำรวจภาระหนี้!F7)</f>
        <v/>
      </c>
      <c r="J10" s="107" t="str">
        <f>IF(ตารางสำรวจภาระหนี้!I7="","",ตารางสำรวจภาระหนี้!I7)</f>
        <v/>
      </c>
    </row>
    <row r="11" spans="1:13" s="8" customFormat="1" ht="30" customHeight="1">
      <c r="A11" s="24">
        <v>5</v>
      </c>
      <c r="B11" s="89"/>
      <c r="C11" s="89"/>
      <c r="D11" s="89"/>
      <c r="E11" s="90"/>
      <c r="G11" s="104">
        <v>3</v>
      </c>
      <c r="H11" s="105" t="str">
        <f>IF(ตารางสำรวจภาระหนี้!B8="","",ตารางสำรวจภาระหนี้!B8)</f>
        <v/>
      </c>
      <c r="I11" s="106" t="str">
        <f>IF(ตารางสำรวจภาระหนี้!F8="","",ตารางสำรวจภาระหนี้!F8)</f>
        <v/>
      </c>
      <c r="J11" s="107" t="str">
        <f>IF(ตารางสำรวจภาระหนี้!I8="","",ตารางสำรวจภาระหนี้!I8)</f>
        <v/>
      </c>
    </row>
    <row r="12" spans="1:13" s="8" customFormat="1" ht="30" customHeight="1">
      <c r="A12" s="187" t="s">
        <v>64</v>
      </c>
      <c r="B12" s="188"/>
      <c r="C12" s="100" t="str">
        <f>IF(SUM(C7:C11)=0,"",SUM(C7:C11))</f>
        <v/>
      </c>
      <c r="D12" s="98" t="s">
        <v>6</v>
      </c>
      <c r="E12" s="93"/>
      <c r="G12" s="104">
        <v>4</v>
      </c>
      <c r="H12" s="105" t="str">
        <f>IF(ตารางสำรวจภาระหนี้!B9="","",ตารางสำรวจภาระหนี้!B9)</f>
        <v/>
      </c>
      <c r="I12" s="106" t="str">
        <f>IF(ตารางสำรวจภาระหนี้!F9="","",ตารางสำรวจภาระหนี้!F9)</f>
        <v/>
      </c>
      <c r="J12" s="107" t="str">
        <f>IF(ตารางสำรวจภาระหนี้!I9="","",ตารางสำรวจภาระหนี้!I9)</f>
        <v/>
      </c>
    </row>
    <row r="13" spans="1:13" s="8" customFormat="1" ht="25.5" customHeight="1">
      <c r="A13" s="179" t="s">
        <v>65</v>
      </c>
      <c r="B13" s="180"/>
      <c r="C13" s="181"/>
      <c r="D13" s="180"/>
      <c r="E13" s="182"/>
      <c r="G13" s="104">
        <v>5</v>
      </c>
      <c r="H13" s="105" t="str">
        <f>IF(ตารางสำรวจภาระหนี้!B10="","",ตารางสำรวจภาระหนี้!B10)</f>
        <v/>
      </c>
      <c r="I13" s="106" t="str">
        <f>IF(ตารางสำรวจภาระหนี้!F10="","",ตารางสำรวจภาระหนี้!F10)</f>
        <v/>
      </c>
      <c r="J13" s="107" t="str">
        <f>IF(ตารางสำรวจภาระหนี้!I10="","",ตารางสำรวจภาระหนี้!I10)</f>
        <v/>
      </c>
    </row>
    <row r="14" spans="1:13" s="8" customFormat="1" ht="26.45" customHeight="1">
      <c r="A14" s="24">
        <v>1</v>
      </c>
      <c r="B14" s="89"/>
      <c r="C14" s="89"/>
      <c r="D14" s="89"/>
      <c r="E14" s="90"/>
      <c r="G14" s="104">
        <v>6</v>
      </c>
      <c r="H14" s="105" t="str">
        <f>IF(ตารางสำรวจภาระหนี้!B11="","",ตารางสำรวจภาระหนี้!B11)</f>
        <v/>
      </c>
      <c r="I14" s="106" t="str">
        <f>IF(ตารางสำรวจภาระหนี้!F11="","",ตารางสำรวจภาระหนี้!F11)</f>
        <v/>
      </c>
      <c r="J14" s="107" t="str">
        <f>IF(ตารางสำรวจภาระหนี้!I11="","",ตารางสำรวจภาระหนี้!I11)</f>
        <v/>
      </c>
    </row>
    <row r="15" spans="1:13" s="8" customFormat="1" ht="26.45" customHeight="1">
      <c r="A15" s="24">
        <v>2</v>
      </c>
      <c r="B15" s="89"/>
      <c r="C15" s="89"/>
      <c r="D15" s="89"/>
      <c r="E15" s="90"/>
      <c r="G15" s="104">
        <v>7</v>
      </c>
      <c r="H15" s="105" t="str">
        <f>IF(ตารางสำรวจภาระหนี้!B12="","",ตารางสำรวจภาระหนี้!B12)</f>
        <v/>
      </c>
      <c r="I15" s="106" t="str">
        <f>IF(ตารางสำรวจภาระหนี้!F12="","",ตารางสำรวจภาระหนี้!F12)</f>
        <v/>
      </c>
      <c r="J15" s="107" t="str">
        <f>IF(ตารางสำรวจภาระหนี้!I12="","",ตารางสำรวจภาระหนี้!I12)</f>
        <v/>
      </c>
    </row>
    <row r="16" spans="1:13" s="8" customFormat="1" ht="26.45" customHeight="1">
      <c r="A16" s="24">
        <v>3</v>
      </c>
      <c r="B16" s="89"/>
      <c r="C16" s="89"/>
      <c r="D16" s="89"/>
      <c r="E16" s="90"/>
      <c r="G16" s="104">
        <v>8</v>
      </c>
      <c r="H16" s="105" t="str">
        <f>IF(ตารางสำรวจภาระหนี้!B13="","",ตารางสำรวจภาระหนี้!B13)</f>
        <v/>
      </c>
      <c r="I16" s="106" t="str">
        <f>IF(ตารางสำรวจภาระหนี้!F13="","",ตารางสำรวจภาระหนี้!F13)</f>
        <v/>
      </c>
      <c r="J16" s="107" t="str">
        <f>IF(ตารางสำรวจภาระหนี้!I13="","",ตารางสำรวจภาระหนี้!I13)</f>
        <v/>
      </c>
    </row>
    <row r="17" spans="1:12" s="8" customFormat="1" ht="26.45" customHeight="1">
      <c r="A17" s="24">
        <v>4</v>
      </c>
      <c r="B17" s="89"/>
      <c r="C17" s="89"/>
      <c r="D17" s="89"/>
      <c r="E17" s="90"/>
      <c r="G17" s="104">
        <v>9</v>
      </c>
      <c r="H17" s="105" t="str">
        <f>IF(ตารางสำรวจภาระหนี้!B14="","",ตารางสำรวจภาระหนี้!B14)</f>
        <v/>
      </c>
      <c r="I17" s="106" t="str">
        <f>IF(ตารางสำรวจภาระหนี้!F14="","",ตารางสำรวจภาระหนี้!F14)</f>
        <v/>
      </c>
      <c r="J17" s="107" t="str">
        <f>IF(ตารางสำรวจภาระหนี้!I14="","",ตารางสำรวจภาระหนี้!I14)</f>
        <v/>
      </c>
    </row>
    <row r="18" spans="1:12" s="2" customFormat="1" ht="26.45" customHeight="1" thickBot="1">
      <c r="A18" s="24">
        <v>5</v>
      </c>
      <c r="B18" s="89"/>
      <c r="C18" s="89"/>
      <c r="D18" s="89"/>
      <c r="E18" s="90"/>
      <c r="G18" s="108">
        <v>10</v>
      </c>
      <c r="H18" s="109" t="str">
        <f>IF(ตารางสำรวจภาระหนี้!B15="","",ตารางสำรวจภาระหนี้!B15)</f>
        <v/>
      </c>
      <c r="I18" s="110" t="str">
        <f>IF(ตารางสำรวจภาระหนี้!F15="","",ตารางสำรวจภาระหนี้!F15)</f>
        <v/>
      </c>
      <c r="J18" s="111" t="str">
        <f>IF(ตารางสำรวจภาระหนี้!I15="","",ตารางสำรวจภาระหนี้!I15)</f>
        <v/>
      </c>
    </row>
    <row r="19" spans="1:12" s="2" customFormat="1" ht="26.45" customHeight="1" thickBot="1">
      <c r="A19" s="193" t="s">
        <v>66</v>
      </c>
      <c r="B19" s="194"/>
      <c r="C19" s="100" t="str">
        <f>IF(SUM(C14:C18)=0,"",SUM(C14:C18))</f>
        <v/>
      </c>
      <c r="D19" s="99" t="s">
        <v>6</v>
      </c>
      <c r="E19" s="91"/>
      <c r="G19" s="103" t="s">
        <v>67</v>
      </c>
      <c r="J19" s="8"/>
    </row>
    <row r="20" spans="1:12" s="2" customFormat="1" ht="25.5" customHeight="1">
      <c r="A20" s="183" t="s">
        <v>68</v>
      </c>
      <c r="B20" s="184"/>
      <c r="C20" s="185"/>
      <c r="D20" s="184"/>
      <c r="E20" s="186"/>
      <c r="G20" s="189" t="s">
        <v>69</v>
      </c>
      <c r="H20" s="190"/>
      <c r="I20" s="190"/>
      <c r="J20" s="191"/>
    </row>
    <row r="21" spans="1:12" s="2" customFormat="1" ht="22.5" customHeight="1">
      <c r="A21" s="24">
        <v>1</v>
      </c>
      <c r="B21" s="89"/>
      <c r="C21" s="89"/>
      <c r="D21" s="89"/>
      <c r="E21" s="89"/>
      <c r="G21" s="46">
        <v>1</v>
      </c>
      <c r="H21" s="6" t="s">
        <v>70</v>
      </c>
      <c r="I21" s="6"/>
      <c r="J21" s="40"/>
    </row>
    <row r="22" spans="1:12" s="2" customFormat="1" ht="22.5" customHeight="1">
      <c r="A22" s="24">
        <v>2</v>
      </c>
      <c r="B22" s="89"/>
      <c r="C22" s="89"/>
      <c r="D22" s="89"/>
      <c r="E22" s="89"/>
      <c r="G22" s="46"/>
      <c r="H22" s="6" t="s">
        <v>71</v>
      </c>
      <c r="I22" s="6"/>
      <c r="J22" s="40"/>
      <c r="L22" s="33"/>
    </row>
    <row r="23" spans="1:12" s="2" customFormat="1" ht="22.5" customHeight="1">
      <c r="A23" s="24">
        <v>3</v>
      </c>
      <c r="B23" s="89"/>
      <c r="C23" s="89"/>
      <c r="D23" s="89"/>
      <c r="E23" s="89"/>
      <c r="G23" s="46">
        <v>2</v>
      </c>
      <c r="H23" s="6" t="s">
        <v>72</v>
      </c>
      <c r="I23" s="6"/>
      <c r="J23" s="40"/>
      <c r="L23" s="34"/>
    </row>
    <row r="24" spans="1:12" s="2" customFormat="1" ht="22.5" customHeight="1">
      <c r="A24" s="24">
        <v>4</v>
      </c>
      <c r="B24" s="89"/>
      <c r="C24" s="89"/>
      <c r="D24" s="89"/>
      <c r="E24" s="89"/>
      <c r="G24" s="46">
        <v>3</v>
      </c>
      <c r="H24" s="6" t="s">
        <v>73</v>
      </c>
      <c r="I24" s="6"/>
      <c r="J24" s="40"/>
      <c r="L24" s="33"/>
    </row>
    <row r="25" spans="1:12" s="2" customFormat="1" ht="22.5" customHeight="1">
      <c r="A25" s="24">
        <v>5</v>
      </c>
      <c r="B25" s="89"/>
      <c r="C25" s="89"/>
      <c r="D25" s="89"/>
      <c r="E25" s="89"/>
      <c r="G25" s="46"/>
      <c r="H25" s="6" t="s">
        <v>74</v>
      </c>
      <c r="I25" s="6"/>
      <c r="J25" s="40"/>
      <c r="L25" s="33"/>
    </row>
    <row r="26" spans="1:12" s="2" customFormat="1" ht="22.5" customHeight="1" thickBot="1">
      <c r="A26" s="193" t="s">
        <v>75</v>
      </c>
      <c r="B26" s="194"/>
      <c r="C26" s="101" t="str">
        <f>IF(SUM(C21:C25)=0,"",SUM(C21:C25))</f>
        <v/>
      </c>
      <c r="D26" s="99" t="s">
        <v>6</v>
      </c>
      <c r="E26" s="91"/>
      <c r="G26" s="46">
        <v>4</v>
      </c>
      <c r="H26" s="6" t="s">
        <v>76</v>
      </c>
      <c r="I26" s="6"/>
      <c r="J26" s="40"/>
      <c r="L26" s="33"/>
    </row>
    <row r="27" spans="1:12" s="2" customFormat="1" ht="23.1" customHeight="1" thickBot="1">
      <c r="A27" s="169" t="s">
        <v>77</v>
      </c>
      <c r="B27" s="170"/>
      <c r="C27" s="171"/>
      <c r="D27" s="102" t="str">
        <f>IFERROR((C12+C19+C26),"")</f>
        <v/>
      </c>
      <c r="E27" s="92"/>
      <c r="G27" s="46"/>
      <c r="H27" s="41" t="s">
        <v>78</v>
      </c>
      <c r="I27" s="6"/>
      <c r="J27" s="40"/>
      <c r="L27" s="35"/>
    </row>
    <row r="28" spans="1:12" s="2" customFormat="1" ht="32.450000000000003" customHeight="1" thickBot="1">
      <c r="A28" s="37"/>
      <c r="B28" s="37"/>
      <c r="C28" s="37"/>
      <c r="D28" s="38"/>
      <c r="E28" s="39"/>
      <c r="G28" s="43"/>
      <c r="H28" s="42" t="s">
        <v>79</v>
      </c>
      <c r="I28" s="44"/>
      <c r="J28" s="45"/>
      <c r="L28" s="35"/>
    </row>
    <row r="29" spans="1:12" ht="54" customHeight="1">
      <c r="F29" s="1"/>
      <c r="I29" s="95"/>
      <c r="J29" s="94"/>
      <c r="L29" s="35"/>
    </row>
    <row r="30" spans="1:12" ht="22.5">
      <c r="L30" s="36"/>
    </row>
  </sheetData>
  <sheetProtection sheet="1" objects="1" scenarios="1"/>
  <protectedRanges>
    <protectedRange sqref="A3:A4" name="Range2_1"/>
    <protectedRange sqref="B7:E11" name="Range1"/>
    <protectedRange sqref="B14:E18" name="Range2"/>
    <protectedRange sqref="B21:E25" name="Range3"/>
    <protectedRange sqref="A3:E3" name="Range5"/>
  </protectedRanges>
  <mergeCells count="13">
    <mergeCell ref="I1:J1"/>
    <mergeCell ref="G5:J5"/>
    <mergeCell ref="A3:E3"/>
    <mergeCell ref="A19:B19"/>
    <mergeCell ref="A26:B26"/>
    <mergeCell ref="A27:C27"/>
    <mergeCell ref="G7:J7"/>
    <mergeCell ref="A2:E2"/>
    <mergeCell ref="A6:E6"/>
    <mergeCell ref="A13:E13"/>
    <mergeCell ref="A20:E20"/>
    <mergeCell ref="A12:B12"/>
    <mergeCell ref="G20:J20"/>
  </mergeCells>
  <phoneticPr fontId="29" type="noConversion"/>
  <pageMargins left="0.7" right="0.7" top="0.75" bottom="0.75" header="0.3" footer="0.3"/>
  <pageSetup paperSize="9" scale="54" orientation="landscape" r:id="rId1"/>
  <colBreaks count="1" manualBreakCount="1">
    <brk id="10" max="2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EFB3FBD409124D95150F28AF4F2283" ma:contentTypeVersion="13" ma:contentTypeDescription="Create a new document." ma:contentTypeScope="" ma:versionID="7e81e202b91a3f95cf266a2295cdeb76">
  <xsd:schema xmlns:xsd="http://www.w3.org/2001/XMLSchema" xmlns:xs="http://www.w3.org/2001/XMLSchema" xmlns:p="http://schemas.microsoft.com/office/2006/metadata/properties" xmlns:ns1="http://schemas.microsoft.com/sharepoint/v3" xmlns:ns2="92f5d2c6-587b-4691-913c-87f2230ad56a" xmlns:ns3="ce96fa19-c20c-4c7e-9937-50340138da17" targetNamespace="http://schemas.microsoft.com/office/2006/metadata/properties" ma:root="true" ma:fieldsID="20cb962c3e8fe389bd6a23fc41476e38" ns1:_="" ns2:_="" ns3:_="">
    <xsd:import namespace="http://schemas.microsoft.com/sharepoint/v3"/>
    <xsd:import namespace="92f5d2c6-587b-4691-913c-87f2230ad56a"/>
    <xsd:import namespace="ce96fa19-c20c-4c7e-9937-50340138da1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1:_ip_UnifiedCompliancePolicyProperties" minOccurs="0"/>
                <xsd:element ref="ns1:_ip_UnifiedCompliancePolicyUIAction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d2c6-587b-4691-913c-87f2230ad5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b0bc8ad-2d41-4c30-92a0-f17b3ba4e69f}" ma:internalName="TaxCatchAll" ma:showField="CatchAllData" ma:web="92f5d2c6-587b-4691-913c-87f2230ad5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96fa19-c20c-4c7e-9937-50340138da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1fe10e5b-f383-4b7c-9baa-17d3242ed2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2f5d2c6-587b-4691-913c-87f2230ad56a">
      <UserInfo>
        <DisplayName/>
        <AccountId xsi:nil="true"/>
        <AccountType/>
      </UserInfo>
    </SharedWithUsers>
    <_ip_UnifiedCompliancePolicyUIAction xmlns="http://schemas.microsoft.com/sharepoint/v3" xsi:nil="true"/>
    <_ip_UnifiedCompliancePolicyProperties xmlns="http://schemas.microsoft.com/sharepoint/v3" xsi:nil="true"/>
    <lcf76f155ced4ddcb4097134ff3c332f xmlns="ce96fa19-c20c-4c7e-9937-50340138da17">
      <Terms xmlns="http://schemas.microsoft.com/office/infopath/2007/PartnerControls"/>
    </lcf76f155ced4ddcb4097134ff3c332f>
    <TaxCatchAll xmlns="92f5d2c6-587b-4691-913c-87f2230ad56a" xsi:nil="true"/>
  </documentManagement>
</p:properties>
</file>

<file path=customXml/itemProps1.xml><?xml version="1.0" encoding="utf-8"?>
<ds:datastoreItem xmlns:ds="http://schemas.openxmlformats.org/officeDocument/2006/customXml" ds:itemID="{BFF318D0-8BE2-4EC4-B012-7DCBEED9C9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2f5d2c6-587b-4691-913c-87f2230ad56a"/>
    <ds:schemaRef ds:uri="ce96fa19-c20c-4c7e-9937-50340138da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1B834A-3A61-4700-B1FB-990E8955CA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8888CB-7239-4896-A6A9-5C444999B014}">
  <ds:schemaRefs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microsoft.com/sharepoint/v3"/>
    <ds:schemaRef ds:uri="92f5d2c6-587b-4691-913c-87f2230ad56a"/>
    <ds:schemaRef ds:uri="http://schemas.openxmlformats.org/package/2006/metadata/core-properties"/>
    <ds:schemaRef ds:uri="ce96fa19-c20c-4c7e-9937-50340138da17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ประเมินภาระหนี้เบื้องต้น</vt:lpstr>
      <vt:lpstr>ตารางสำรวจภาระหนี้</vt:lpstr>
      <vt:lpstr>ตารางแผนใช้เงิน</vt:lpstr>
      <vt:lpstr>ตารางสำรวจทรัพย์สิน</vt:lpstr>
      <vt:lpstr>ตารางแผนใช้เงิน!Print_Area</vt:lpstr>
      <vt:lpstr>ตารางสำรวจทรัพย์สิน!Print_Area</vt:lpstr>
      <vt:lpstr>ตารางสำรวจภาระหนี้!Print_Area</vt:lpstr>
      <vt:lpstr>ประเมินภาระหนี้เบื้องต้น!Print_Area</vt:lpstr>
    </vt:vector>
  </TitlesOfParts>
  <Manager/>
  <Company>BOT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TMadmin</dc:creator>
  <cp:keywords/>
  <dc:description/>
  <cp:lastModifiedBy>Pusadee Pornkasemsart (ผุสดี พรเกษมศาสตร์)</cp:lastModifiedBy>
  <cp:revision/>
  <dcterms:created xsi:type="dcterms:W3CDTF">2022-11-21T06:05:26Z</dcterms:created>
  <dcterms:modified xsi:type="dcterms:W3CDTF">2023-07-18T03:40:16Z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0x0101004EEFB3FBD409124D95150F28AF4F2283</vt:lpwstr>
  </property>
  <property fmtid="{D5CDD505-2E9C-101B-9397-08002B2CF9AE}" pid="3" name="xd_ProgID">
    <vt:lpwstr/>
  </property>
  <property fmtid="{D5CDD505-2E9C-101B-9397-08002B2CF9AE}" pid="4" name="MediaServiceImageTags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  <property fmtid="{D5CDD505-2E9C-101B-9397-08002B2CF9AE}" pid="10" name="MSIP_Label_b93a4d6f-7563-4bfd-a710-320428f3a219_Enabled">
    <vt:lpwstr>true</vt:lpwstr>
  </property>
  <property fmtid="{D5CDD505-2E9C-101B-9397-08002B2CF9AE}" pid="11" name="MSIP_Label_b93a4d6f-7563-4bfd-a710-320428f3a219_SetDate">
    <vt:lpwstr>2022-12-20T10:20:57Z</vt:lpwstr>
  </property>
  <property fmtid="{D5CDD505-2E9C-101B-9397-08002B2CF9AE}" pid="12" name="MSIP_Label_b93a4d6f-7563-4bfd-a710-320428f3a219_Method">
    <vt:lpwstr>Privileged</vt:lpwstr>
  </property>
  <property fmtid="{D5CDD505-2E9C-101B-9397-08002B2CF9AE}" pid="13" name="MSIP_Label_b93a4d6f-7563-4bfd-a710-320428f3a219_Name">
    <vt:lpwstr>General</vt:lpwstr>
  </property>
  <property fmtid="{D5CDD505-2E9C-101B-9397-08002B2CF9AE}" pid="14" name="MSIP_Label_b93a4d6f-7563-4bfd-a710-320428f3a219_SiteId">
    <vt:lpwstr>db27cba9-535b-4797-bd0b-1b1d889f3898</vt:lpwstr>
  </property>
  <property fmtid="{D5CDD505-2E9C-101B-9397-08002B2CF9AE}" pid="15" name="MSIP_Label_b93a4d6f-7563-4bfd-a710-320428f3a219_ActionId">
    <vt:lpwstr>9489032d-4bee-49ec-8a99-b032f6dfa84b</vt:lpwstr>
  </property>
  <property fmtid="{D5CDD505-2E9C-101B-9397-08002B2CF9AE}" pid="16" name="MSIP_Label_b93a4d6f-7563-4bfd-a710-320428f3a219_ContentBits">
    <vt:lpwstr>0</vt:lpwstr>
  </property>
</Properties>
</file>